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sg15\Downloads\"/>
    </mc:Choice>
  </mc:AlternateContent>
  <bookViews>
    <workbookView xWindow="0" yWindow="0" windowWidth="28800" windowHeight="12315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L21" i="1" l="1"/>
  <c r="L20" i="1"/>
  <c r="L12" i="1"/>
  <c r="L90" i="1" l="1"/>
  <c r="L97" i="1"/>
  <c r="L83" i="1"/>
  <c r="L105" i="1" l="1"/>
  <c r="L68" i="1" l="1"/>
  <c r="L76" i="1"/>
  <c r="L84" i="1" s="1"/>
  <c r="J83" i="1"/>
  <c r="J12" i="1" l="1"/>
  <c r="G12" i="1"/>
  <c r="B161" i="1" l="1"/>
  <c r="A161" i="1"/>
  <c r="L160" i="1"/>
  <c r="J160" i="1"/>
  <c r="I160" i="1"/>
  <c r="H160" i="1"/>
  <c r="G160" i="1"/>
  <c r="A153" i="1"/>
  <c r="L152" i="1"/>
  <c r="J152" i="1"/>
  <c r="I152" i="1"/>
  <c r="H152" i="1"/>
  <c r="G152" i="1"/>
  <c r="B145" i="1"/>
  <c r="A145" i="1"/>
  <c r="L144" i="1"/>
  <c r="J144" i="1"/>
  <c r="I144" i="1"/>
  <c r="H144" i="1"/>
  <c r="G144" i="1"/>
  <c r="A137" i="1"/>
  <c r="L136" i="1"/>
  <c r="J136" i="1"/>
  <c r="I136" i="1"/>
  <c r="H136" i="1"/>
  <c r="G136" i="1"/>
  <c r="B129" i="1"/>
  <c r="A129" i="1"/>
  <c r="L128" i="1"/>
  <c r="J128" i="1"/>
  <c r="I128" i="1"/>
  <c r="H128" i="1"/>
  <c r="G128" i="1"/>
  <c r="A121" i="1"/>
  <c r="L120" i="1"/>
  <c r="J120" i="1"/>
  <c r="I120" i="1"/>
  <c r="I129" i="1" s="1"/>
  <c r="H120" i="1"/>
  <c r="G120" i="1"/>
  <c r="B114" i="1"/>
  <c r="A114" i="1"/>
  <c r="L113" i="1"/>
  <c r="J113" i="1"/>
  <c r="I113" i="1"/>
  <c r="H113" i="1"/>
  <c r="G113" i="1"/>
  <c r="A106" i="1"/>
  <c r="J105" i="1"/>
  <c r="I105" i="1"/>
  <c r="H105" i="1"/>
  <c r="G105" i="1"/>
  <c r="B98" i="1"/>
  <c r="A98" i="1"/>
  <c r="J97" i="1"/>
  <c r="I97" i="1"/>
  <c r="H97" i="1"/>
  <c r="G97" i="1"/>
  <c r="A91" i="1"/>
  <c r="J90" i="1"/>
  <c r="J98" i="1" s="1"/>
  <c r="I90" i="1"/>
  <c r="H90" i="1"/>
  <c r="G90" i="1"/>
  <c r="B84" i="1"/>
  <c r="A84" i="1"/>
  <c r="I83" i="1"/>
  <c r="H83" i="1"/>
  <c r="G83" i="1"/>
  <c r="B77" i="1"/>
  <c r="A77" i="1"/>
  <c r="J76" i="1"/>
  <c r="J84" i="1" s="1"/>
  <c r="I76" i="1"/>
  <c r="H76" i="1"/>
  <c r="G76" i="1"/>
  <c r="B69" i="1"/>
  <c r="A69" i="1"/>
  <c r="J68" i="1"/>
  <c r="I68" i="1"/>
  <c r="H68" i="1"/>
  <c r="B61" i="1"/>
  <c r="A61" i="1"/>
  <c r="L60" i="1"/>
  <c r="J60" i="1"/>
  <c r="I60" i="1"/>
  <c r="H60" i="1"/>
  <c r="G60" i="1"/>
  <c r="B53" i="1"/>
  <c r="A53" i="1"/>
  <c r="L52" i="1"/>
  <c r="J52" i="1"/>
  <c r="I52" i="1"/>
  <c r="H52" i="1"/>
  <c r="G52" i="1"/>
  <c r="B45" i="1"/>
  <c r="A45" i="1"/>
  <c r="L44" i="1"/>
  <c r="J44" i="1"/>
  <c r="I44" i="1"/>
  <c r="H44" i="1"/>
  <c r="G53" i="1"/>
  <c r="B37" i="1"/>
  <c r="A37" i="1"/>
  <c r="L36" i="1"/>
  <c r="J36" i="1"/>
  <c r="I36" i="1"/>
  <c r="H36" i="1"/>
  <c r="G36" i="1"/>
  <c r="B30" i="1"/>
  <c r="A30" i="1"/>
  <c r="L29" i="1"/>
  <c r="J29" i="1"/>
  <c r="I29" i="1"/>
  <c r="H29" i="1"/>
  <c r="G29" i="1"/>
  <c r="B21" i="1"/>
  <c r="A21" i="1"/>
  <c r="J20" i="1"/>
  <c r="J21" i="1" s="1"/>
  <c r="I20" i="1"/>
  <c r="H20" i="1"/>
  <c r="G20" i="1"/>
  <c r="G21" i="1" s="1"/>
  <c r="B13" i="1"/>
  <c r="A13" i="1"/>
  <c r="I12" i="1"/>
  <c r="H12" i="1"/>
  <c r="L145" i="1" l="1"/>
  <c r="I161" i="1"/>
  <c r="G145" i="1"/>
  <c r="H145" i="1"/>
  <c r="I145" i="1"/>
  <c r="H129" i="1"/>
  <c r="H53" i="1"/>
  <c r="H98" i="1"/>
  <c r="I98" i="1"/>
  <c r="H69" i="1"/>
  <c r="I69" i="1"/>
  <c r="J69" i="1"/>
  <c r="H37" i="1"/>
  <c r="G37" i="1"/>
  <c r="I37" i="1"/>
  <c r="J37" i="1"/>
  <c r="I21" i="1"/>
  <c r="L37" i="1"/>
  <c r="H161" i="1"/>
  <c r="I114" i="1"/>
  <c r="L161" i="1"/>
  <c r="G161" i="1"/>
  <c r="H114" i="1"/>
  <c r="J53" i="1"/>
  <c r="L129" i="1"/>
  <c r="G129" i="1"/>
  <c r="J114" i="1"/>
  <c r="J161" i="1"/>
  <c r="G114" i="1"/>
  <c r="G98" i="1"/>
  <c r="H84" i="1"/>
  <c r="L114" i="1"/>
  <c r="I84" i="1"/>
  <c r="G84" i="1"/>
  <c r="L69" i="1"/>
  <c r="L53" i="1"/>
  <c r="I53" i="1"/>
  <c r="J129" i="1"/>
  <c r="G69" i="1"/>
  <c r="L98" i="1"/>
  <c r="H21" i="1"/>
  <c r="J145" i="1"/>
  <c r="I162" i="1" l="1"/>
  <c r="H162" i="1"/>
  <c r="G162" i="1"/>
  <c r="J162" i="1"/>
  <c r="L162" i="1"/>
</calcChain>
</file>

<file path=xl/sharedStrings.xml><?xml version="1.0" encoding="utf-8"?>
<sst xmlns="http://schemas.openxmlformats.org/spreadsheetml/2006/main" count="328" uniqueCount="101">
  <si>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</si>
  <si>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</si>
  <si>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</si>
  <si>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</si>
  <si>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</si>
  <si>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</si>
  <si>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</si>
  <si>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</si>
  <si>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</si>
  <si>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</si>
  <si>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</si>
  <si>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</si>
  <si>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</si>
  <si>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</si>
  <si>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</si>
  <si>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</si>
  <si>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</si>
  <si>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</si>
  <si>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</si>
  <si>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</si>
  <si>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</si>
  <si>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</si>
  <si>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</si>
  <si>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</si>
  <si>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</si>
  <si>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</si>
  <si>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</si>
  <si>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</si>
  <si>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</si>
  <si>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</si>
  <si>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</si>
  <si>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</si>
  <si>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</si>
  <si>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</si>
  <si>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</si>
  <si>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</si>
  <si>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</si>
  <si>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</si>
  <si>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Кофейный напиток</t>
  </si>
  <si>
    <t>Булочка пшеничная</t>
  </si>
  <si>
    <t>Кисломолочный продукт</t>
  </si>
  <si>
    <t>доп.гарнир</t>
  </si>
  <si>
    <t>Каша молочная "Дружба"</t>
  </si>
  <si>
    <t>Сыр порционный</t>
  </si>
  <si>
    <t>Хлеб ржаной</t>
  </si>
  <si>
    <t>Овощи сезонные</t>
  </si>
  <si>
    <t>Щи из свежей капусты</t>
  </si>
  <si>
    <t>Бефстроганов</t>
  </si>
  <si>
    <t>Спагетти</t>
  </si>
  <si>
    <t xml:space="preserve">Фрукты в ассортименте </t>
  </si>
  <si>
    <t>Котлета рубленая из филе куриного с соусом</t>
  </si>
  <si>
    <t>Рис отварной</t>
  </si>
  <si>
    <t>Суп картофельный с макаронными изделиями с курицей</t>
  </si>
  <si>
    <t>Жаркое по-домашнему</t>
  </si>
  <si>
    <t>Чай с сахаром</t>
  </si>
  <si>
    <t>Масло сливочное</t>
  </si>
  <si>
    <t>Сыр</t>
  </si>
  <si>
    <t>Запеканка творожная со сгущенным молоком</t>
  </si>
  <si>
    <t>Борщ из свежей капусты со сметаной</t>
  </si>
  <si>
    <t>Тефтели с соусом</t>
  </si>
  <si>
    <t>Каша гречневая</t>
  </si>
  <si>
    <t>Омлет с сыром</t>
  </si>
  <si>
    <t>Каша молочная вязкая пшенная с маслом</t>
  </si>
  <si>
    <t>Какао с молоком</t>
  </si>
  <si>
    <t>Кабачковая икра</t>
  </si>
  <si>
    <t>Суп картофельный гороховый</t>
  </si>
  <si>
    <t>Картофельное пюре</t>
  </si>
  <si>
    <t>Нектар</t>
  </si>
  <si>
    <t>2,5</t>
  </si>
  <si>
    <t>Картофель отварной с маслом и зеленью</t>
  </si>
  <si>
    <t>Щи из свежей капусты с рыбными консервами</t>
  </si>
  <si>
    <t>Плов с мясом</t>
  </si>
  <si>
    <t>Горячий бутерброд с сыром</t>
  </si>
  <si>
    <t>Суп картофельный с макаронными изделиями и курицей</t>
  </si>
  <si>
    <t>Гуляш</t>
  </si>
  <si>
    <t>Каша гречневая рассыпчатая</t>
  </si>
  <si>
    <t>Куриное филе тушеное с овощами</t>
  </si>
  <si>
    <t>Котлеты по-деревенски с соусом</t>
  </si>
  <si>
    <t>Рагу овощное</t>
  </si>
  <si>
    <t>Яйцо отварное</t>
  </si>
  <si>
    <t>Запеканка из творога со сгущенным молоком</t>
  </si>
  <si>
    <t>Рассольник "Ленинградский"</t>
  </si>
  <si>
    <t>Рыба припущенная в молоке</t>
  </si>
  <si>
    <t>Компот из кураги</t>
  </si>
  <si>
    <t>Биточки из говядины с соусом</t>
  </si>
  <si>
    <t xml:space="preserve">Картофельное пюре </t>
  </si>
  <si>
    <t>Суп овощной со сметаной</t>
  </si>
  <si>
    <t>Плов с курицей</t>
  </si>
  <si>
    <t>Компот из ягод</t>
  </si>
  <si>
    <t>Котлета рубленная из филе куриного с соусом</t>
  </si>
  <si>
    <t>Макароны отварные</t>
  </si>
  <si>
    <t xml:space="preserve">Суп картофельный гороховый </t>
  </si>
  <si>
    <t>Запеканка картофельная с мясом</t>
  </si>
  <si>
    <t>Компот Фруктовый</t>
  </si>
  <si>
    <t>Котлета рыбная с соусом</t>
  </si>
  <si>
    <t>Хлеб пшеничный</t>
  </si>
  <si>
    <t>Чай с  лимоном</t>
  </si>
  <si>
    <t>Напиток из сухофруктов</t>
  </si>
  <si>
    <t>доп.гаринр</t>
  </si>
  <si>
    <t>467/04</t>
  </si>
  <si>
    <t>Биточки по-белорусски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</si>
</sst>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2" borderId="2" xfId="0" applyFont="1" applyFill="1" applyBorder="1" applyAlignment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7" fillId="0" borderId="0" xfId="0" applyFont="1" applyAlignment="1">
      <alignment horizontal="center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4" xfId="0" applyFont="1" applyBorder="1" applyAlignment="1"/>
    <xf numFmtId="0" fontId="2" fillId="4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164" fontId="2" fillId="2" borderId="2" xfId="0" applyNumberFormat="1" applyFont="1" applyFill="1" applyBorder="1" applyAlignment="1" applyProtection="1">
      <alignment horizontal="center" wrapText="1"/>
      <protection locked="0"/>
    </xf>
    <xf numFmtId="1" fontId="2" fillId="2" borderId="2" xfId="0" applyNumberFormat="1" applyFont="1" applyFill="1" applyBorder="1" applyAlignment="1" applyProtection="1">
      <alignment horizontal="center" wrapText="1"/>
      <protection locked="0"/>
    </xf>
    <xf numFmtId="0" fontId="2" fillId="2" borderId="25" xfId="0" applyFont="1" applyFill="1" applyBorder="1" applyAlignment="1" applyProtection="1">
      <alignment horizontal="center" wrapText="1"/>
      <protection locked="0"/>
    </xf>
    <xf numFmtId="2" fontId="2" fillId="2" borderId="27" xfId="0" applyNumberFormat="1" applyFont="1" applyFill="1" applyBorder="1" applyAlignment="1" applyProtection="1">
      <alignment horizontal="center" wrapText="1"/>
      <protection locked="0"/>
    </xf>
    <xf numFmtId="0" fontId="2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 applyAlignment="1"/>
    <xf numFmtId="0" fontId="2" fillId="2" borderId="2" xfId="0" applyNumberFormat="1" applyFont="1" applyFill="1" applyBorder="1" applyAlignment="1" applyProtection="1">
      <alignment horizontal="center" wrapText="1"/>
      <protection locked="0"/>
    </xf>
    <xf numFmtId="2" fontId="2" fillId="2" borderId="28" xfId="0" applyNumberFormat="1" applyFont="1" applyFill="1" applyBorder="1" applyAlignment="1" applyProtection="1">
      <alignment horizontal="center" wrapText="1"/>
      <protection locked="0"/>
    </xf>
    <xf numFmtId="0" fontId="3" fillId="0" borderId="2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 applyAlignment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2" fontId="2" fillId="0" borderId="28" xfId="0" applyNumberFormat="1" applyFont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/>
    <xf numFmtId="0" fontId="2" fillId="2" borderId="2" xfId="0" applyFont="1" applyFill="1" applyBorder="1" applyAlignment="1" applyProtection="1">
      <alignment wrapText="1"/>
      <protection locked="0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 wrapText="1"/>
    </xf>
    <xf numFmtId="164" fontId="2" fillId="3" borderId="3" xfId="0" applyNumberFormat="1" applyFont="1" applyFill="1" applyBorder="1" applyAlignment="1">
      <alignment horizontal="center" wrapText="1"/>
    </xf>
    <xf numFmtId="1" fontId="2" fillId="3" borderId="3" xfId="0" applyNumberFormat="1" applyFont="1" applyFill="1" applyBorder="1" applyAlignment="1">
      <alignment horizontal="center" wrapText="1"/>
    </xf>
    <xf numFmtId="2" fontId="2" fillId="3" borderId="26" xfId="0" applyNumberFormat="1" applyFont="1" applyFill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0" fontId="3" fillId="0" borderId="23" xfId="0" applyFont="1" applyBorder="1" applyAlignment="1"/>
    <xf numFmtId="0" fontId="2" fillId="0" borderId="4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2" fontId="2" fillId="0" borderId="24" xfId="0" applyNumberFormat="1" applyFont="1" applyBorder="1" applyAlignment="1">
      <alignment horizontal="center" wrapText="1"/>
    </xf>
    <xf numFmtId="0" fontId="2" fillId="2" borderId="17" xfId="0" applyFont="1" applyFill="1" applyBorder="1" applyAlignment="1" applyProtection="1">
      <alignment horizontal="center" wrapText="1"/>
      <protection locked="0"/>
    </xf>
    <xf numFmtId="2" fontId="2" fillId="2" borderId="2" xfId="0" applyNumberFormat="1" applyFont="1" applyFill="1" applyBorder="1" applyAlignment="1" applyProtection="1">
      <alignment horizontal="center" wrapText="1"/>
      <protection locked="0"/>
    </xf>
    <xf numFmtId="2" fontId="2" fillId="0" borderId="2" xfId="0" applyNumberFormat="1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2" fontId="2" fillId="3" borderId="3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5" xfId="0" applyFont="1" applyFill="1" applyBorder="1" applyAlignment="1" applyProtection="1">
      <alignment horizontal="center" wrapText="1"/>
      <protection locked="0"/>
    </xf>
    <xf numFmtId="0" fontId="2" fillId="0" borderId="2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29" xfId="0" applyFont="1" applyBorder="1" applyAlignment="1"/>
    <xf numFmtId="1" fontId="2" fillId="0" borderId="1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6" xfId="0" applyNumberFormat="1" applyFont="1" applyBorder="1" applyAlignment="1"/>
    <xf numFmtId="1" fontId="3" fillId="0" borderId="2" xfId="0" applyNumberFormat="1" applyFont="1" applyBorder="1" applyAlignment="1"/>
    <xf numFmtId="1" fontId="2" fillId="2" borderId="2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wrapText="1"/>
      <protection locked="0"/>
    </xf>
    <xf numFmtId="1" fontId="2" fillId="0" borderId="0" xfId="0" applyNumberFormat="1" applyFont="1" applyAlignment="1"/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10" xfId="0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0" fontId="11" fillId="3" borderId="21" xfId="0" applyFont="1" applyFill="1" applyBorder="1" applyAlignment="1">
      <alignment horizontal="center" wrapText="1"/>
    </xf>
    <xf numFmtId="0" fontId="12" fillId="3" borderId="22" xfId="0" applyFont="1" applyFill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4" sqref="I4"/>
    </sheetView>
  </sheetViews>
  <sheetFormatPr defaultColWidth="9.140625" defaultRowHeight="12.75" x14ac:dyDescent="0.2"/>
  <cols>
    <col min="1" max="1" width="3.7109375" style="2" customWidth="1"/>
    <col min="2" max="2" width="7.5703125" style="2" customWidth="1"/>
    <col min="3" max="3" width="12.140625" style="1" customWidth="1"/>
    <col min="4" max="4" width="17.7109375" style="1" customWidth="1"/>
    <col min="5" max="5" width="28.28515625" style="2" customWidth="1"/>
    <col min="6" max="6" width="9.5703125" style="2" bestFit="1" customWidth="1"/>
    <col min="7" max="7" width="10.140625" style="2" bestFit="1" customWidth="1"/>
    <col min="8" max="8" width="5.85546875" style="2" bestFit="1" customWidth="1"/>
    <col min="9" max="10" width="8" style="2" bestFit="1" customWidth="1"/>
    <col min="11" max="11" width="9.85546875" style="2" bestFit="1" customWidth="1"/>
    <col min="12" max="12" width="7.42578125" style="2" bestFit="1" customWidth="1"/>
    <col min="13" max="16384" width="9.140625" style="2"/>
  </cols>
  <sheetData>
    <row r="1" spans="1:12" ht="15" x14ac:dyDescent="0.25">
      <c r="A1" s="1" t="s">
        <v>7</v>
      </c>
      <c r="C1" s="87"/>
      <c r="D1" s="88"/>
      <c r="E1" s="88"/>
      <c r="F1" s="3" t="s">
        <v>16</v>
      </c>
      <c r="G1" s="2" t="s">
        <v>17</v>
      </c>
      <c r="H1" s="89"/>
      <c r="I1" s="89"/>
      <c r="J1" s="89"/>
      <c r="K1" s="89"/>
    </row>
    <row r="2" spans="1:12" ht="18.75" x14ac:dyDescent="0.3">
      <c r="A2" s="4" t="s">
        <v>6</v>
      </c>
      <c r="C2" s="2"/>
      <c r="G2" s="2" t="s">
        <v>18</v>
      </c>
      <c r="H2" s="89"/>
      <c r="I2" s="89"/>
      <c r="J2" s="89"/>
      <c r="K2" s="89"/>
    </row>
    <row r="3" spans="1:12" ht="17.25" customHeight="1" x14ac:dyDescent="0.2">
      <c r="A3" s="5" t="s">
        <v>8</v>
      </c>
      <c r="C3" s="2"/>
      <c r="D3" s="6"/>
      <c r="E3" s="7" t="s">
        <v>9</v>
      </c>
      <c r="G3" s="2" t="s">
        <v>19</v>
      </c>
      <c r="H3" s="8">
        <v>1</v>
      </c>
      <c r="I3" s="8">
        <v>9</v>
      </c>
      <c r="J3" s="9">
        <v>2025</v>
      </c>
      <c r="K3" s="10"/>
    </row>
    <row r="4" spans="1:12" x14ac:dyDescent="0.2">
      <c r="C4" s="2"/>
      <c r="D4" s="5"/>
      <c r="H4" s="11" t="s">
        <v>35</v>
      </c>
      <c r="I4" s="11" t="s">
        <v>36</v>
      </c>
      <c r="J4" s="11" t="s">
        <v>37</v>
      </c>
    </row>
    <row r="5" spans="1:12" ht="33" thickBot="1" x14ac:dyDescent="0.25">
      <c r="A5" s="12" t="s">
        <v>14</v>
      </c>
      <c r="B5" s="13" t="s">
        <v>15</v>
      </c>
      <c r="C5" s="14" t="s">
        <v>0</v>
      </c>
      <c r="D5" s="14" t="s">
        <v>13</v>
      </c>
      <c r="E5" s="14" t="s">
        <v>12</v>
      </c>
      <c r="F5" s="14" t="s">
        <v>33</v>
      </c>
      <c r="G5" s="14" t="s">
        <v>1</v>
      </c>
      <c r="H5" s="14" t="s">
        <v>2</v>
      </c>
      <c r="I5" s="14" t="s">
        <v>3</v>
      </c>
      <c r="J5" s="14" t="s">
        <v>10</v>
      </c>
      <c r="K5" s="15" t="s">
        <v>11</v>
      </c>
      <c r="L5" s="14" t="s">
        <v>34</v>
      </c>
    </row>
    <row r="6" spans="1:12" ht="15" x14ac:dyDescent="0.25">
      <c r="A6" s="16">
        <v>1</v>
      </c>
      <c r="B6" s="17">
        <v>1</v>
      </c>
      <c r="C6" s="18" t="s">
        <v>20</v>
      </c>
      <c r="D6" s="19" t="s">
        <v>29</v>
      </c>
      <c r="E6" s="20" t="s">
        <v>40</v>
      </c>
      <c r="F6" s="21">
        <v>100</v>
      </c>
      <c r="G6" s="22">
        <v>1.6</v>
      </c>
      <c r="H6" s="22">
        <v>0.8</v>
      </c>
      <c r="I6" s="22">
        <v>4.5</v>
      </c>
      <c r="J6" s="23">
        <v>68</v>
      </c>
      <c r="K6" s="24">
        <v>386</v>
      </c>
      <c r="L6" s="25">
        <v>24.3</v>
      </c>
    </row>
    <row r="7" spans="1:12" ht="15" x14ac:dyDescent="0.25">
      <c r="A7" s="26"/>
      <c r="B7" s="27"/>
      <c r="C7" s="28"/>
      <c r="D7" s="19" t="s">
        <v>41</v>
      </c>
      <c r="E7" s="20" t="s">
        <v>43</v>
      </c>
      <c r="F7" s="29">
        <v>30</v>
      </c>
      <c r="G7" s="22">
        <v>6.96</v>
      </c>
      <c r="H7" s="22">
        <v>8.86</v>
      </c>
      <c r="I7" s="22">
        <v>0</v>
      </c>
      <c r="J7" s="23">
        <v>108</v>
      </c>
      <c r="K7" s="24">
        <v>15</v>
      </c>
      <c r="L7" s="30">
        <v>24.9</v>
      </c>
    </row>
    <row r="8" spans="1:12" ht="15" x14ac:dyDescent="0.25">
      <c r="A8" s="26"/>
      <c r="B8" s="27"/>
      <c r="C8" s="28"/>
      <c r="D8" s="19" t="s">
        <v>21</v>
      </c>
      <c r="E8" s="20" t="s">
        <v>42</v>
      </c>
      <c r="F8" s="21">
        <v>210</v>
      </c>
      <c r="G8" s="22">
        <v>6.08</v>
      </c>
      <c r="H8" s="22">
        <v>11.18</v>
      </c>
      <c r="I8" s="22">
        <v>33.479999999999997</v>
      </c>
      <c r="J8" s="23">
        <v>260</v>
      </c>
      <c r="K8" s="24">
        <v>175</v>
      </c>
      <c r="L8" s="30">
        <v>31.5</v>
      </c>
    </row>
    <row r="9" spans="1:12" ht="15" x14ac:dyDescent="0.25">
      <c r="A9" s="26"/>
      <c r="B9" s="27"/>
      <c r="C9" s="28"/>
      <c r="D9" s="19" t="s">
        <v>22</v>
      </c>
      <c r="E9" s="20" t="s">
        <v>38</v>
      </c>
      <c r="F9" s="21">
        <v>200</v>
      </c>
      <c r="G9" s="22">
        <v>3.16</v>
      </c>
      <c r="H9" s="22">
        <v>2.67</v>
      </c>
      <c r="I9" s="22">
        <v>15.94</v>
      </c>
      <c r="J9" s="23">
        <v>100.6</v>
      </c>
      <c r="K9" s="24">
        <v>379</v>
      </c>
      <c r="L9" s="30">
        <v>13</v>
      </c>
    </row>
    <row r="10" spans="1:12" ht="15" x14ac:dyDescent="0.25">
      <c r="A10" s="26"/>
      <c r="B10" s="27"/>
      <c r="C10" s="28"/>
      <c r="D10" s="31" t="s">
        <v>30</v>
      </c>
      <c r="E10" s="20" t="s">
        <v>95</v>
      </c>
      <c r="F10" s="21">
        <v>37.5</v>
      </c>
      <c r="G10" s="22">
        <v>3</v>
      </c>
      <c r="H10" s="22">
        <v>0.38</v>
      </c>
      <c r="I10" s="22">
        <v>18.350000000000001</v>
      </c>
      <c r="J10" s="23">
        <v>88.84</v>
      </c>
      <c r="K10" s="24">
        <v>23</v>
      </c>
      <c r="L10" s="30">
        <v>2.7</v>
      </c>
    </row>
    <row r="11" spans="1:12" ht="15" x14ac:dyDescent="0.25">
      <c r="A11" s="26"/>
      <c r="B11" s="27"/>
      <c r="C11" s="28"/>
      <c r="D11" s="31" t="s">
        <v>31</v>
      </c>
      <c r="E11" s="20" t="s">
        <v>44</v>
      </c>
      <c r="F11" s="29">
        <v>20</v>
      </c>
      <c r="G11" s="22">
        <v>1.1200000000000001</v>
      </c>
      <c r="H11" s="22">
        <v>0.22</v>
      </c>
      <c r="I11" s="22">
        <v>9.8800000000000008</v>
      </c>
      <c r="J11" s="23">
        <v>45.98</v>
      </c>
      <c r="K11" s="24">
        <v>24</v>
      </c>
      <c r="L11" s="30">
        <v>1.6</v>
      </c>
    </row>
    <row r="12" spans="1:12" ht="15" x14ac:dyDescent="0.25">
      <c r="A12" s="32"/>
      <c r="B12" s="33"/>
      <c r="C12" s="34"/>
      <c r="D12" s="35" t="s">
        <v>32</v>
      </c>
      <c r="E12" s="36"/>
      <c r="F12" s="37"/>
      <c r="G12" s="38">
        <f>SUM(G6:G11)</f>
        <v>21.92</v>
      </c>
      <c r="H12" s="38">
        <f>SUM(H6:H11)</f>
        <v>24.109999999999996</v>
      </c>
      <c r="I12" s="38">
        <f>SUM(I6:I11)</f>
        <v>82.149999999999991</v>
      </c>
      <c r="J12" s="39">
        <f>SUM(J6:J11)</f>
        <v>671.42000000000007</v>
      </c>
      <c r="K12" s="40"/>
      <c r="L12" s="41">
        <f>SUM(L6:L11)</f>
        <v>98</v>
      </c>
    </row>
    <row r="13" spans="1:12" ht="15" x14ac:dyDescent="0.25">
      <c r="A13" s="42">
        <f>A6</f>
        <v>1</v>
      </c>
      <c r="B13" s="43">
        <f>B6</f>
        <v>1</v>
      </c>
      <c r="C13" s="44" t="s">
        <v>24</v>
      </c>
      <c r="D13" s="31" t="s">
        <v>41</v>
      </c>
      <c r="E13" s="45" t="s">
        <v>45</v>
      </c>
      <c r="F13" s="21">
        <v>50</v>
      </c>
      <c r="G13" s="22">
        <v>0.55000000000000004</v>
      </c>
      <c r="H13" s="22">
        <v>0.1</v>
      </c>
      <c r="I13" s="22">
        <v>1.9</v>
      </c>
      <c r="J13" s="23">
        <v>11</v>
      </c>
      <c r="K13" s="24">
        <v>71</v>
      </c>
      <c r="L13" s="30">
        <v>18.5</v>
      </c>
    </row>
    <row r="14" spans="1:12" ht="15" x14ac:dyDescent="0.25">
      <c r="A14" s="26"/>
      <c r="B14" s="27"/>
      <c r="C14" s="28"/>
      <c r="D14" s="31" t="s">
        <v>26</v>
      </c>
      <c r="E14" s="45" t="s">
        <v>46</v>
      </c>
      <c r="F14" s="21">
        <v>250</v>
      </c>
      <c r="G14" s="22">
        <v>2.38</v>
      </c>
      <c r="H14" s="22">
        <v>7.55</v>
      </c>
      <c r="I14" s="22">
        <v>11.07</v>
      </c>
      <c r="J14" s="23">
        <v>114.57</v>
      </c>
      <c r="K14" s="24">
        <v>88</v>
      </c>
      <c r="L14" s="30">
        <v>20.2</v>
      </c>
    </row>
    <row r="15" spans="1:12" ht="15" x14ac:dyDescent="0.25">
      <c r="A15" s="26"/>
      <c r="B15" s="27"/>
      <c r="C15" s="28"/>
      <c r="D15" s="31" t="s">
        <v>27</v>
      </c>
      <c r="E15" s="20" t="s">
        <v>47</v>
      </c>
      <c r="F15" s="21">
        <v>100</v>
      </c>
      <c r="G15" s="22">
        <v>15.2</v>
      </c>
      <c r="H15" s="22">
        <v>23</v>
      </c>
      <c r="I15" s="22">
        <v>8.1199999999999992</v>
      </c>
      <c r="J15" s="23">
        <v>290</v>
      </c>
      <c r="K15" s="24">
        <v>250</v>
      </c>
      <c r="L15" s="30">
        <v>66.5</v>
      </c>
    </row>
    <row r="16" spans="1:12" ht="15" x14ac:dyDescent="0.25">
      <c r="A16" s="26"/>
      <c r="B16" s="27"/>
      <c r="C16" s="28"/>
      <c r="D16" s="31" t="s">
        <v>28</v>
      </c>
      <c r="E16" s="20" t="s">
        <v>48</v>
      </c>
      <c r="F16" s="21">
        <v>150</v>
      </c>
      <c r="G16" s="22">
        <v>5.5</v>
      </c>
      <c r="H16" s="22">
        <v>4.5</v>
      </c>
      <c r="I16" s="22">
        <v>36.4</v>
      </c>
      <c r="J16" s="23">
        <v>168.6</v>
      </c>
      <c r="K16" s="24">
        <v>309</v>
      </c>
      <c r="L16" s="30">
        <v>15.2</v>
      </c>
    </row>
    <row r="17" spans="1:12" ht="15" x14ac:dyDescent="0.25">
      <c r="A17" s="26"/>
      <c r="B17" s="27"/>
      <c r="C17" s="28"/>
      <c r="D17" s="31" t="s">
        <v>29</v>
      </c>
      <c r="E17" s="20" t="s">
        <v>96</v>
      </c>
      <c r="F17" s="21">
        <v>200</v>
      </c>
      <c r="G17" s="22">
        <v>0.27</v>
      </c>
      <c r="H17" s="22">
        <v>0.1</v>
      </c>
      <c r="I17" s="22">
        <v>9.5</v>
      </c>
      <c r="J17" s="23">
        <v>40</v>
      </c>
      <c r="K17" s="24">
        <v>459</v>
      </c>
      <c r="L17" s="30">
        <v>5</v>
      </c>
    </row>
    <row r="18" spans="1:12" ht="15" x14ac:dyDescent="0.25">
      <c r="A18" s="26"/>
      <c r="B18" s="27"/>
      <c r="C18" s="28"/>
      <c r="D18" s="31" t="s">
        <v>30</v>
      </c>
      <c r="E18" s="20" t="s">
        <v>95</v>
      </c>
      <c r="F18" s="21">
        <v>52.5</v>
      </c>
      <c r="G18" s="22">
        <v>4.1100000000000003</v>
      </c>
      <c r="H18" s="22">
        <v>0.52</v>
      </c>
      <c r="I18" s="22">
        <v>25.12</v>
      </c>
      <c r="J18" s="23">
        <v>121.58</v>
      </c>
      <c r="K18" s="21">
        <v>23</v>
      </c>
      <c r="L18" s="30">
        <v>3.8</v>
      </c>
    </row>
    <row r="19" spans="1:12" ht="15" x14ac:dyDescent="0.25">
      <c r="A19" s="26"/>
      <c r="B19" s="27"/>
      <c r="C19" s="28"/>
      <c r="D19" s="31" t="s">
        <v>31</v>
      </c>
      <c r="E19" s="20" t="s">
        <v>44</v>
      </c>
      <c r="F19" s="21">
        <v>28</v>
      </c>
      <c r="G19" s="22">
        <v>1.57</v>
      </c>
      <c r="H19" s="22">
        <v>0.31</v>
      </c>
      <c r="I19" s="22">
        <v>13.83</v>
      </c>
      <c r="J19" s="23">
        <v>64.37</v>
      </c>
      <c r="K19" s="21">
        <v>24</v>
      </c>
      <c r="L19" s="30">
        <v>2.2999999999999998</v>
      </c>
    </row>
    <row r="20" spans="1:12" ht="15" x14ac:dyDescent="0.25">
      <c r="A20" s="32"/>
      <c r="B20" s="33"/>
      <c r="C20" s="34"/>
      <c r="D20" s="35" t="s">
        <v>32</v>
      </c>
      <c r="E20" s="36"/>
      <c r="F20" s="37"/>
      <c r="G20" s="38">
        <f>SUM(G13:G19)</f>
        <v>29.58</v>
      </c>
      <c r="H20" s="38">
        <f>SUM(H13:H19)</f>
        <v>36.080000000000005</v>
      </c>
      <c r="I20" s="38">
        <f>SUM(I13:I19)</f>
        <v>105.94</v>
      </c>
      <c r="J20" s="39">
        <f>SUM(J13:J19)</f>
        <v>810.12</v>
      </c>
      <c r="K20" s="40"/>
      <c r="L20" s="41">
        <f>SUM(L13:L19)</f>
        <v>131.50000000000003</v>
      </c>
    </row>
    <row r="21" spans="1:12" ht="15" thickBot="1" x14ac:dyDescent="0.25">
      <c r="A21" s="46">
        <f>A6</f>
        <v>1</v>
      </c>
      <c r="B21" s="47">
        <f>B6</f>
        <v>1</v>
      </c>
      <c r="C21" s="84" t="s">
        <v>4</v>
      </c>
      <c r="D21" s="85"/>
      <c r="E21" s="48"/>
      <c r="F21" s="49"/>
      <c r="G21" s="50">
        <f>G12+G20</f>
        <v>51.5</v>
      </c>
      <c r="H21" s="50">
        <f>H12+H20</f>
        <v>60.19</v>
      </c>
      <c r="I21" s="50">
        <f>I12+I20</f>
        <v>188.08999999999997</v>
      </c>
      <c r="J21" s="51">
        <f>J12+J20</f>
        <v>1481.54</v>
      </c>
      <c r="K21" s="49"/>
      <c r="L21" s="52">
        <f>L12+L20</f>
        <v>229.50000000000003</v>
      </c>
    </row>
    <row r="22" spans="1:12" ht="15" x14ac:dyDescent="0.25">
      <c r="A22" s="53">
        <v>1</v>
      </c>
      <c r="B22" s="27">
        <v>2</v>
      </c>
      <c r="C22" s="18" t="s">
        <v>20</v>
      </c>
      <c r="D22" s="31" t="s">
        <v>23</v>
      </c>
      <c r="E22" s="54" t="s">
        <v>49</v>
      </c>
      <c r="F22" s="55">
        <v>150</v>
      </c>
      <c r="G22" s="56">
        <v>1.35</v>
      </c>
      <c r="H22" s="56">
        <v>0.3</v>
      </c>
      <c r="I22" s="56">
        <v>12.15</v>
      </c>
      <c r="J22" s="57">
        <v>54</v>
      </c>
      <c r="K22" s="24">
        <v>338</v>
      </c>
      <c r="L22" s="25">
        <v>24.5</v>
      </c>
    </row>
    <row r="23" spans="1:12" ht="15" x14ac:dyDescent="0.25">
      <c r="A23" s="53"/>
      <c r="B23" s="27"/>
      <c r="C23" s="28"/>
      <c r="D23" s="44" t="s">
        <v>41</v>
      </c>
      <c r="E23" s="45" t="s">
        <v>45</v>
      </c>
      <c r="F23" s="21">
        <v>50</v>
      </c>
      <c r="G23" s="22">
        <v>0.55000000000000004</v>
      </c>
      <c r="H23" s="22">
        <v>0.1</v>
      </c>
      <c r="I23" s="22">
        <v>1.9</v>
      </c>
      <c r="J23" s="23">
        <v>11</v>
      </c>
      <c r="K23" s="24">
        <v>71</v>
      </c>
      <c r="L23" s="30">
        <v>10.6</v>
      </c>
    </row>
    <row r="24" spans="1:12" ht="26.25" x14ac:dyDescent="0.25">
      <c r="A24" s="53"/>
      <c r="B24" s="27"/>
      <c r="C24" s="28"/>
      <c r="D24" s="58" t="s">
        <v>27</v>
      </c>
      <c r="E24" s="45" t="s">
        <v>50</v>
      </c>
      <c r="F24" s="21">
        <v>100</v>
      </c>
      <c r="G24" s="22">
        <v>9.83</v>
      </c>
      <c r="H24" s="22">
        <v>15.28</v>
      </c>
      <c r="I24" s="22">
        <v>12</v>
      </c>
      <c r="J24" s="23">
        <v>225.24</v>
      </c>
      <c r="K24" s="24">
        <v>295</v>
      </c>
      <c r="L24" s="30">
        <v>46.6</v>
      </c>
    </row>
    <row r="25" spans="1:12" ht="15" x14ac:dyDescent="0.25">
      <c r="A25" s="53"/>
      <c r="B25" s="27"/>
      <c r="C25" s="28"/>
      <c r="D25" s="31" t="s">
        <v>28</v>
      </c>
      <c r="E25" s="45" t="s">
        <v>51</v>
      </c>
      <c r="F25" s="21">
        <v>150</v>
      </c>
      <c r="G25" s="22">
        <v>3.65</v>
      </c>
      <c r="H25" s="22">
        <v>3.37</v>
      </c>
      <c r="I25" s="22">
        <v>36.6</v>
      </c>
      <c r="J25" s="23">
        <v>209.7</v>
      </c>
      <c r="K25" s="24">
        <v>304</v>
      </c>
      <c r="L25" s="30">
        <v>10</v>
      </c>
    </row>
    <row r="26" spans="1:12" ht="15" x14ac:dyDescent="0.25">
      <c r="A26" s="53"/>
      <c r="B26" s="27"/>
      <c r="C26" s="28"/>
      <c r="D26" s="31" t="s">
        <v>29</v>
      </c>
      <c r="E26" s="45" t="s">
        <v>97</v>
      </c>
      <c r="F26" s="21">
        <v>200</v>
      </c>
      <c r="G26" s="22">
        <v>0.7</v>
      </c>
      <c r="H26" s="22">
        <v>0.3</v>
      </c>
      <c r="I26" s="22">
        <v>18.3</v>
      </c>
      <c r="J26" s="23">
        <v>78</v>
      </c>
      <c r="K26" s="24">
        <v>496</v>
      </c>
      <c r="L26" s="30">
        <v>8</v>
      </c>
    </row>
    <row r="27" spans="1:12" ht="15" x14ac:dyDescent="0.25">
      <c r="A27" s="53"/>
      <c r="B27" s="27"/>
      <c r="C27" s="28"/>
      <c r="D27" s="31" t="s">
        <v>30</v>
      </c>
      <c r="E27" s="45" t="s">
        <v>95</v>
      </c>
      <c r="F27" s="21">
        <v>37.5</v>
      </c>
      <c r="G27" s="22">
        <v>3</v>
      </c>
      <c r="H27" s="22">
        <v>0.38</v>
      </c>
      <c r="I27" s="22">
        <v>18.350000000000001</v>
      </c>
      <c r="J27" s="23">
        <v>88.84</v>
      </c>
      <c r="K27" s="24">
        <v>23</v>
      </c>
      <c r="L27" s="30">
        <v>2.7</v>
      </c>
    </row>
    <row r="28" spans="1:12" ht="15" x14ac:dyDescent="0.25">
      <c r="A28" s="53"/>
      <c r="B28" s="27"/>
      <c r="C28" s="28"/>
      <c r="D28" s="31" t="s">
        <v>31</v>
      </c>
      <c r="E28" s="45" t="s">
        <v>44</v>
      </c>
      <c r="F28" s="21">
        <v>20</v>
      </c>
      <c r="G28" s="22">
        <v>1.1200000000000001</v>
      </c>
      <c r="H28" s="22">
        <v>0.22</v>
      </c>
      <c r="I28" s="22">
        <v>9.8800000000000008</v>
      </c>
      <c r="J28" s="23">
        <v>45.98</v>
      </c>
      <c r="K28" s="24">
        <v>24</v>
      </c>
      <c r="L28" s="30">
        <v>1.6</v>
      </c>
    </row>
    <row r="29" spans="1:12" ht="15" x14ac:dyDescent="0.25">
      <c r="A29" s="59"/>
      <c r="B29" s="33"/>
      <c r="C29" s="34"/>
      <c r="D29" s="35" t="s">
        <v>32</v>
      </c>
      <c r="E29" s="36"/>
      <c r="F29" s="37"/>
      <c r="G29" s="38">
        <f t="shared" ref="G29" si="0">SUM(G22:G28)</f>
        <v>20.200000000000003</v>
      </c>
      <c r="H29" s="38">
        <f t="shared" ref="H29" si="1">SUM(H22:H28)</f>
        <v>19.95</v>
      </c>
      <c r="I29" s="38">
        <f t="shared" ref="I29" si="2">SUM(I22:I28)</f>
        <v>109.18</v>
      </c>
      <c r="J29" s="39">
        <f t="shared" ref="J29:L29" si="3">SUM(J22:J28)</f>
        <v>712.7600000000001</v>
      </c>
      <c r="K29" s="60"/>
      <c r="L29" s="61">
        <f t="shared" si="3"/>
        <v>104</v>
      </c>
    </row>
    <row r="30" spans="1:12" ht="15" x14ac:dyDescent="0.25">
      <c r="A30" s="43">
        <f>A22</f>
        <v>1</v>
      </c>
      <c r="B30" s="43">
        <f>B22</f>
        <v>2</v>
      </c>
      <c r="C30" s="44" t="s">
        <v>24</v>
      </c>
      <c r="D30" s="31" t="s">
        <v>41</v>
      </c>
      <c r="E30" s="45" t="s">
        <v>45</v>
      </c>
      <c r="F30" s="21">
        <v>50</v>
      </c>
      <c r="G30" s="22">
        <v>0.55000000000000004</v>
      </c>
      <c r="H30" s="22">
        <v>0.1</v>
      </c>
      <c r="I30" s="22">
        <v>1.9</v>
      </c>
      <c r="J30" s="23">
        <v>11</v>
      </c>
      <c r="K30" s="62">
        <v>71</v>
      </c>
      <c r="L30" s="63">
        <v>18.5</v>
      </c>
    </row>
    <row r="31" spans="1:12" ht="39" x14ac:dyDescent="0.25">
      <c r="A31" s="53"/>
      <c r="B31" s="27"/>
      <c r="C31" s="28"/>
      <c r="D31" s="31" t="s">
        <v>26</v>
      </c>
      <c r="E31" s="45" t="s">
        <v>52</v>
      </c>
      <c r="F31" s="21">
        <v>260</v>
      </c>
      <c r="G31" s="22">
        <v>4.9000000000000004</v>
      </c>
      <c r="H31" s="22">
        <v>7.2</v>
      </c>
      <c r="I31" s="22">
        <v>18.190000000000001</v>
      </c>
      <c r="J31" s="23">
        <v>152.78</v>
      </c>
      <c r="K31" s="62">
        <v>103</v>
      </c>
      <c r="L31" s="63">
        <v>30.5</v>
      </c>
    </row>
    <row r="32" spans="1:12" ht="15" x14ac:dyDescent="0.25">
      <c r="A32" s="53"/>
      <c r="B32" s="27"/>
      <c r="C32" s="28"/>
      <c r="D32" s="31" t="s">
        <v>27</v>
      </c>
      <c r="E32" s="45" t="s">
        <v>53</v>
      </c>
      <c r="F32" s="21">
        <v>200</v>
      </c>
      <c r="G32" s="22">
        <v>18.510000000000002</v>
      </c>
      <c r="H32" s="22">
        <v>22.67</v>
      </c>
      <c r="I32" s="22">
        <v>31.94</v>
      </c>
      <c r="J32" s="23">
        <v>387.14</v>
      </c>
      <c r="K32" s="62">
        <v>259</v>
      </c>
      <c r="L32" s="63">
        <v>66.400000000000006</v>
      </c>
    </row>
    <row r="33" spans="1:12" ht="15" x14ac:dyDescent="0.25">
      <c r="A33" s="53"/>
      <c r="B33" s="27"/>
      <c r="C33" s="28"/>
      <c r="D33" s="31" t="s">
        <v>22</v>
      </c>
      <c r="E33" s="45" t="s">
        <v>54</v>
      </c>
      <c r="F33" s="21">
        <v>200</v>
      </c>
      <c r="G33" s="22">
        <v>0.2</v>
      </c>
      <c r="H33" s="22">
        <v>0.1</v>
      </c>
      <c r="I33" s="22">
        <v>9.3000000000000007</v>
      </c>
      <c r="J33" s="23">
        <v>38</v>
      </c>
      <c r="K33" s="62">
        <v>457</v>
      </c>
      <c r="L33" s="63">
        <v>4</v>
      </c>
    </row>
    <row r="34" spans="1:12" ht="15" x14ac:dyDescent="0.25">
      <c r="A34" s="53"/>
      <c r="B34" s="27"/>
      <c r="C34" s="28"/>
      <c r="D34" s="31" t="s">
        <v>30</v>
      </c>
      <c r="E34" s="45" t="s">
        <v>95</v>
      </c>
      <c r="F34" s="21">
        <v>52.5</v>
      </c>
      <c r="G34" s="22">
        <v>4.1100000000000003</v>
      </c>
      <c r="H34" s="22">
        <v>0.52</v>
      </c>
      <c r="I34" s="22">
        <v>25.12</v>
      </c>
      <c r="J34" s="23">
        <v>121.58</v>
      </c>
      <c r="K34" s="62">
        <v>23</v>
      </c>
      <c r="L34" s="63">
        <v>3.8</v>
      </c>
    </row>
    <row r="35" spans="1:12" ht="15" x14ac:dyDescent="0.25">
      <c r="A35" s="53"/>
      <c r="B35" s="27"/>
      <c r="C35" s="28"/>
      <c r="D35" s="31" t="s">
        <v>31</v>
      </c>
      <c r="E35" s="45" t="s">
        <v>44</v>
      </c>
      <c r="F35" s="21">
        <v>28</v>
      </c>
      <c r="G35" s="22">
        <v>1.57</v>
      </c>
      <c r="H35" s="22">
        <v>0.31</v>
      </c>
      <c r="I35" s="22">
        <v>13.83</v>
      </c>
      <c r="J35" s="23">
        <v>64.37</v>
      </c>
      <c r="K35" s="62">
        <v>24</v>
      </c>
      <c r="L35" s="63">
        <v>2.2999999999999998</v>
      </c>
    </row>
    <row r="36" spans="1:12" ht="15" x14ac:dyDescent="0.25">
      <c r="A36" s="59"/>
      <c r="B36" s="33"/>
      <c r="C36" s="34"/>
      <c r="D36" s="35" t="s">
        <v>32</v>
      </c>
      <c r="E36" s="36"/>
      <c r="F36" s="37"/>
      <c r="G36" s="38">
        <f>SUM(G30:G35)</f>
        <v>29.84</v>
      </c>
      <c r="H36" s="38">
        <f>SUM(H30:H35)</f>
        <v>30.900000000000002</v>
      </c>
      <c r="I36" s="38">
        <f>SUM(I30:I35)</f>
        <v>100.28</v>
      </c>
      <c r="J36" s="39">
        <f>SUM(J30:J35)</f>
        <v>774.87</v>
      </c>
      <c r="K36" s="60"/>
      <c r="L36" s="64">
        <f>SUM(L30:L35)</f>
        <v>125.5</v>
      </c>
    </row>
    <row r="37" spans="1:12" ht="15.75" customHeight="1" thickBot="1" x14ac:dyDescent="0.25">
      <c r="A37" s="65">
        <f>A22</f>
        <v>1</v>
      </c>
      <c r="B37" s="65">
        <f>B22</f>
        <v>2</v>
      </c>
      <c r="C37" s="84" t="s">
        <v>4</v>
      </c>
      <c r="D37" s="85"/>
      <c r="E37" s="48"/>
      <c r="F37" s="49"/>
      <c r="G37" s="50">
        <f>G29+G36</f>
        <v>50.040000000000006</v>
      </c>
      <c r="H37" s="50">
        <f>H29+H36</f>
        <v>50.85</v>
      </c>
      <c r="I37" s="50">
        <f>I29+I36</f>
        <v>209.46</v>
      </c>
      <c r="J37" s="51">
        <f>J29+J36</f>
        <v>1487.63</v>
      </c>
      <c r="K37" s="49"/>
      <c r="L37" s="66">
        <f>L29+L36</f>
        <v>229.5</v>
      </c>
    </row>
    <row r="38" spans="1:12" ht="15" x14ac:dyDescent="0.25">
      <c r="A38" s="16">
        <v>1</v>
      </c>
      <c r="B38" s="17">
        <v>3</v>
      </c>
      <c r="C38" s="18" t="s">
        <v>20</v>
      </c>
      <c r="D38" s="19" t="s">
        <v>41</v>
      </c>
      <c r="E38" s="54" t="s">
        <v>55</v>
      </c>
      <c r="F38" s="55">
        <v>10</v>
      </c>
      <c r="G38" s="56">
        <v>0.08</v>
      </c>
      <c r="H38" s="56">
        <v>7.25</v>
      </c>
      <c r="I38" s="56">
        <v>0.13</v>
      </c>
      <c r="J38" s="57">
        <v>66</v>
      </c>
      <c r="K38" s="62">
        <v>14</v>
      </c>
      <c r="L38" s="67">
        <v>11</v>
      </c>
    </row>
    <row r="39" spans="1:12" ht="15" x14ac:dyDescent="0.25">
      <c r="A39" s="26"/>
      <c r="B39" s="27"/>
      <c r="C39" s="28"/>
      <c r="D39" s="19" t="s">
        <v>41</v>
      </c>
      <c r="E39" s="45" t="s">
        <v>56</v>
      </c>
      <c r="F39" s="21">
        <v>30</v>
      </c>
      <c r="G39" s="22">
        <v>6.96</v>
      </c>
      <c r="H39" s="22">
        <v>8.86</v>
      </c>
      <c r="I39" s="22">
        <v>0</v>
      </c>
      <c r="J39" s="23">
        <v>108</v>
      </c>
      <c r="K39" s="62">
        <v>15</v>
      </c>
      <c r="L39" s="63">
        <v>24.7</v>
      </c>
    </row>
    <row r="40" spans="1:12" ht="26.25" x14ac:dyDescent="0.25">
      <c r="A40" s="26"/>
      <c r="B40" s="27"/>
      <c r="C40" s="28"/>
      <c r="D40" s="58" t="s">
        <v>21</v>
      </c>
      <c r="E40" s="45" t="s">
        <v>57</v>
      </c>
      <c r="F40" s="21">
        <v>200</v>
      </c>
      <c r="G40" s="22">
        <v>27.7</v>
      </c>
      <c r="H40" s="22">
        <v>21.6</v>
      </c>
      <c r="I40" s="22">
        <v>61.6</v>
      </c>
      <c r="J40" s="23">
        <v>550</v>
      </c>
      <c r="K40" s="62">
        <v>223</v>
      </c>
      <c r="L40" s="63">
        <v>55.1</v>
      </c>
    </row>
    <row r="41" spans="1:12" ht="15" x14ac:dyDescent="0.25">
      <c r="A41" s="26"/>
      <c r="B41" s="27"/>
      <c r="C41" s="28"/>
      <c r="D41" s="31" t="s">
        <v>22</v>
      </c>
      <c r="E41" s="45" t="s">
        <v>96</v>
      </c>
      <c r="F41" s="21">
        <v>200</v>
      </c>
      <c r="G41" s="22">
        <v>0.27</v>
      </c>
      <c r="H41" s="22">
        <v>0.1</v>
      </c>
      <c r="I41" s="22">
        <v>9.5</v>
      </c>
      <c r="J41" s="23">
        <v>40</v>
      </c>
      <c r="K41" s="62">
        <v>459</v>
      </c>
      <c r="L41" s="63">
        <v>5</v>
      </c>
    </row>
    <row r="42" spans="1:12" ht="15" x14ac:dyDescent="0.25">
      <c r="A42" s="26"/>
      <c r="B42" s="27"/>
      <c r="C42" s="28"/>
      <c r="D42" s="31" t="s">
        <v>30</v>
      </c>
      <c r="E42" s="45" t="s">
        <v>95</v>
      </c>
      <c r="F42" s="21">
        <v>40</v>
      </c>
      <c r="G42" s="22">
        <v>3</v>
      </c>
      <c r="H42" s="22">
        <v>0.38</v>
      </c>
      <c r="I42" s="22">
        <v>18.350000000000001</v>
      </c>
      <c r="J42" s="23">
        <v>88.84</v>
      </c>
      <c r="K42" s="62">
        <v>23</v>
      </c>
      <c r="L42" s="63">
        <v>2.7</v>
      </c>
    </row>
    <row r="43" spans="1:12" ht="15" x14ac:dyDescent="0.25">
      <c r="A43" s="26"/>
      <c r="B43" s="27"/>
      <c r="C43" s="28"/>
      <c r="D43" s="31" t="s">
        <v>31</v>
      </c>
      <c r="E43" s="45" t="s">
        <v>44</v>
      </c>
      <c r="F43" s="21">
        <v>20</v>
      </c>
      <c r="G43" s="22">
        <v>1.1200000000000001</v>
      </c>
      <c r="H43" s="22">
        <v>0.22</v>
      </c>
      <c r="I43" s="22">
        <v>9.8800000000000008</v>
      </c>
      <c r="J43" s="23">
        <v>45.98</v>
      </c>
      <c r="K43" s="62">
        <v>24</v>
      </c>
      <c r="L43" s="63">
        <v>1.6</v>
      </c>
    </row>
    <row r="44" spans="1:12" ht="15" x14ac:dyDescent="0.25">
      <c r="A44" s="32"/>
      <c r="B44" s="33"/>
      <c r="C44" s="34"/>
      <c r="D44" s="35" t="s">
        <v>32</v>
      </c>
      <c r="E44" s="36"/>
      <c r="F44" s="37"/>
      <c r="G44" s="38">
        <v>39.200000000000003</v>
      </c>
      <c r="H44" s="38">
        <f>SUM(H38:H43)</f>
        <v>38.410000000000004</v>
      </c>
      <c r="I44" s="38">
        <f>SUM(I38:I43)</f>
        <v>99.460000000000008</v>
      </c>
      <c r="J44" s="39">
        <f>SUM(J38:J43)</f>
        <v>898.82</v>
      </c>
      <c r="K44" s="60"/>
      <c r="L44" s="64">
        <f>SUM(L38:L43)</f>
        <v>100.10000000000001</v>
      </c>
    </row>
    <row r="45" spans="1:12" ht="15" x14ac:dyDescent="0.25">
      <c r="A45" s="42">
        <f>A38</f>
        <v>1</v>
      </c>
      <c r="B45" s="43">
        <f>B38</f>
        <v>3</v>
      </c>
      <c r="C45" s="44" t="s">
        <v>24</v>
      </c>
      <c r="D45" s="31" t="s">
        <v>23</v>
      </c>
      <c r="E45" s="45" t="s">
        <v>49</v>
      </c>
      <c r="F45" s="21">
        <v>150</v>
      </c>
      <c r="G45" s="22">
        <v>0.6</v>
      </c>
      <c r="H45" s="22">
        <v>0.6</v>
      </c>
      <c r="I45" s="22">
        <v>14.7</v>
      </c>
      <c r="J45" s="23">
        <v>70.5</v>
      </c>
      <c r="K45" s="62">
        <v>338</v>
      </c>
      <c r="L45" s="63">
        <v>24.7</v>
      </c>
    </row>
    <row r="46" spans="1:12" ht="26.25" x14ac:dyDescent="0.25">
      <c r="A46" s="26"/>
      <c r="B46" s="27"/>
      <c r="C46" s="28"/>
      <c r="D46" s="31" t="s">
        <v>26</v>
      </c>
      <c r="E46" s="45" t="s">
        <v>58</v>
      </c>
      <c r="F46" s="21">
        <v>260</v>
      </c>
      <c r="G46" s="22">
        <v>1.8</v>
      </c>
      <c r="H46" s="22">
        <v>6.92</v>
      </c>
      <c r="I46" s="22">
        <v>10.93</v>
      </c>
      <c r="J46" s="23">
        <v>103.75</v>
      </c>
      <c r="K46" s="62">
        <v>82</v>
      </c>
      <c r="L46" s="63">
        <v>22.1</v>
      </c>
    </row>
    <row r="47" spans="1:12" ht="15" x14ac:dyDescent="0.25">
      <c r="A47" s="26"/>
      <c r="B47" s="27"/>
      <c r="C47" s="28"/>
      <c r="D47" s="31" t="s">
        <v>27</v>
      </c>
      <c r="E47" s="45" t="s">
        <v>59</v>
      </c>
      <c r="F47" s="21">
        <v>100</v>
      </c>
      <c r="G47" s="22">
        <v>7.38</v>
      </c>
      <c r="H47" s="22">
        <v>15.19</v>
      </c>
      <c r="I47" s="22">
        <v>9.74</v>
      </c>
      <c r="J47" s="23">
        <v>242.7</v>
      </c>
      <c r="K47" s="62">
        <v>278</v>
      </c>
      <c r="L47" s="63">
        <v>47.8</v>
      </c>
    </row>
    <row r="48" spans="1:12" ht="15" x14ac:dyDescent="0.25">
      <c r="A48" s="26"/>
      <c r="B48" s="27"/>
      <c r="C48" s="28"/>
      <c r="D48" s="31" t="s">
        <v>28</v>
      </c>
      <c r="E48" s="45" t="s">
        <v>60</v>
      </c>
      <c r="F48" s="21">
        <v>150</v>
      </c>
      <c r="G48" s="22">
        <v>8.5</v>
      </c>
      <c r="H48" s="22">
        <v>6</v>
      </c>
      <c r="I48" s="22">
        <v>38.64</v>
      </c>
      <c r="J48" s="23">
        <v>243.75</v>
      </c>
      <c r="K48" s="62">
        <v>302</v>
      </c>
      <c r="L48" s="63">
        <v>24.7</v>
      </c>
    </row>
    <row r="49" spans="1:12" ht="15" x14ac:dyDescent="0.25">
      <c r="A49" s="26"/>
      <c r="B49" s="27"/>
      <c r="C49" s="28"/>
      <c r="D49" s="31" t="s">
        <v>22</v>
      </c>
      <c r="E49" s="45" t="s">
        <v>54</v>
      </c>
      <c r="F49" s="21">
        <v>200</v>
      </c>
      <c r="G49" s="22">
        <v>7.0000000000000007E-2</v>
      </c>
      <c r="H49" s="22">
        <v>0.02</v>
      </c>
      <c r="I49" s="22">
        <v>15</v>
      </c>
      <c r="J49" s="23">
        <v>38</v>
      </c>
      <c r="K49" s="62">
        <v>457</v>
      </c>
      <c r="L49" s="63">
        <v>4</v>
      </c>
    </row>
    <row r="50" spans="1:12" ht="15" x14ac:dyDescent="0.25">
      <c r="A50" s="26"/>
      <c r="B50" s="27"/>
      <c r="C50" s="28"/>
      <c r="D50" s="31" t="s">
        <v>30</v>
      </c>
      <c r="E50" s="45" t="s">
        <v>95</v>
      </c>
      <c r="F50" s="21">
        <v>52.5</v>
      </c>
      <c r="G50" s="22">
        <v>4.1100000000000003</v>
      </c>
      <c r="H50" s="22">
        <v>0.52</v>
      </c>
      <c r="I50" s="22">
        <v>25.12</v>
      </c>
      <c r="J50" s="23">
        <v>121.58</v>
      </c>
      <c r="K50" s="62">
        <v>23</v>
      </c>
      <c r="L50" s="63">
        <v>3.8</v>
      </c>
    </row>
    <row r="51" spans="1:12" ht="15" x14ac:dyDescent="0.25">
      <c r="A51" s="26"/>
      <c r="B51" s="27"/>
      <c r="C51" s="28"/>
      <c r="D51" s="31" t="s">
        <v>31</v>
      </c>
      <c r="E51" s="45" t="s">
        <v>44</v>
      </c>
      <c r="F51" s="21">
        <v>28</v>
      </c>
      <c r="G51" s="22">
        <v>1.57</v>
      </c>
      <c r="H51" s="22">
        <v>0.31</v>
      </c>
      <c r="I51" s="22">
        <v>13.83</v>
      </c>
      <c r="J51" s="23">
        <v>64.37</v>
      </c>
      <c r="K51" s="62">
        <v>24</v>
      </c>
      <c r="L51" s="63">
        <v>2.2999999999999998</v>
      </c>
    </row>
    <row r="52" spans="1:12" ht="15" x14ac:dyDescent="0.25">
      <c r="A52" s="32"/>
      <c r="B52" s="33"/>
      <c r="C52" s="34"/>
      <c r="D52" s="35" t="s">
        <v>32</v>
      </c>
      <c r="E52" s="36"/>
      <c r="F52" s="37"/>
      <c r="G52" s="38">
        <f>SUM(G45:G51)</f>
        <v>24.03</v>
      </c>
      <c r="H52" s="38">
        <f>SUM(H45:H51)</f>
        <v>29.56</v>
      </c>
      <c r="I52" s="38">
        <f>SUM(I45:I51)</f>
        <v>127.96</v>
      </c>
      <c r="J52" s="39">
        <f>SUM(J45:J51)</f>
        <v>884.65000000000009</v>
      </c>
      <c r="K52" s="60"/>
      <c r="L52" s="64">
        <f>SUM(L45:L51)</f>
        <v>129.4</v>
      </c>
    </row>
    <row r="53" spans="1:12" ht="15.75" customHeight="1" thickBot="1" x14ac:dyDescent="0.25">
      <c r="A53" s="46">
        <f>A38</f>
        <v>1</v>
      </c>
      <c r="B53" s="47">
        <f>B38</f>
        <v>3</v>
      </c>
      <c r="C53" s="84" t="s">
        <v>4</v>
      </c>
      <c r="D53" s="85"/>
      <c r="E53" s="48"/>
      <c r="F53" s="49"/>
      <c r="G53" s="50">
        <f>G44+G52</f>
        <v>63.230000000000004</v>
      </c>
      <c r="H53" s="50">
        <f>H44+H52</f>
        <v>67.97</v>
      </c>
      <c r="I53" s="50">
        <f>I44+I52</f>
        <v>227.42000000000002</v>
      </c>
      <c r="J53" s="51">
        <f>J44+J52</f>
        <v>1783.4700000000003</v>
      </c>
      <c r="K53" s="49"/>
      <c r="L53" s="66">
        <f>L44+L52</f>
        <v>229.5</v>
      </c>
    </row>
    <row r="54" spans="1:12" ht="15" x14ac:dyDescent="0.25">
      <c r="A54" s="16">
        <v>1</v>
      </c>
      <c r="B54" s="17">
        <v>4</v>
      </c>
      <c r="C54" s="18" t="s">
        <v>20</v>
      </c>
      <c r="D54" s="31" t="s">
        <v>23</v>
      </c>
      <c r="E54" s="54" t="s">
        <v>49</v>
      </c>
      <c r="F54" s="55">
        <v>150</v>
      </c>
      <c r="G54" s="56">
        <v>0.6</v>
      </c>
      <c r="H54" s="56">
        <v>0.6</v>
      </c>
      <c r="I54" s="56">
        <v>14.7</v>
      </c>
      <c r="J54" s="57">
        <v>70.5</v>
      </c>
      <c r="K54" s="68">
        <v>338</v>
      </c>
      <c r="L54" s="67">
        <v>23</v>
      </c>
    </row>
    <row r="55" spans="1:12" ht="15" x14ac:dyDescent="0.25">
      <c r="A55" s="26"/>
      <c r="B55" s="27"/>
      <c r="C55" s="28"/>
      <c r="D55" s="69" t="s">
        <v>21</v>
      </c>
      <c r="E55" s="45" t="s">
        <v>61</v>
      </c>
      <c r="F55" s="21">
        <v>63</v>
      </c>
      <c r="G55" s="22">
        <v>6.6</v>
      </c>
      <c r="H55" s="22">
        <v>12.52</v>
      </c>
      <c r="I55" s="22">
        <v>0.96</v>
      </c>
      <c r="J55" s="23">
        <v>143.19999999999999</v>
      </c>
      <c r="K55" s="62">
        <v>211</v>
      </c>
      <c r="L55" s="63">
        <v>31.1</v>
      </c>
    </row>
    <row r="56" spans="1:12" ht="26.25" x14ac:dyDescent="0.25">
      <c r="A56" s="26"/>
      <c r="B56" s="27"/>
      <c r="C56" s="28"/>
      <c r="D56" s="34" t="s">
        <v>21</v>
      </c>
      <c r="E56" s="45" t="s">
        <v>62</v>
      </c>
      <c r="F56" s="21">
        <v>210</v>
      </c>
      <c r="G56" s="22">
        <v>8.64</v>
      </c>
      <c r="H56" s="22">
        <v>11.6</v>
      </c>
      <c r="I56" s="22">
        <v>44.32</v>
      </c>
      <c r="J56" s="23">
        <v>312</v>
      </c>
      <c r="K56" s="62">
        <v>173</v>
      </c>
      <c r="L56" s="63">
        <v>28.3</v>
      </c>
    </row>
    <row r="57" spans="1:12" ht="15" x14ac:dyDescent="0.25">
      <c r="A57" s="26"/>
      <c r="B57" s="27"/>
      <c r="C57" s="28"/>
      <c r="D57" s="31" t="s">
        <v>22</v>
      </c>
      <c r="E57" s="45" t="s">
        <v>63</v>
      </c>
      <c r="F57" s="21">
        <v>200</v>
      </c>
      <c r="G57" s="22">
        <v>4</v>
      </c>
      <c r="H57" s="22">
        <v>3.5</v>
      </c>
      <c r="I57" s="22">
        <v>17.5</v>
      </c>
      <c r="J57" s="23">
        <v>118.6</v>
      </c>
      <c r="K57" s="62">
        <v>382</v>
      </c>
      <c r="L57" s="63">
        <v>18</v>
      </c>
    </row>
    <row r="58" spans="1:12" ht="15" x14ac:dyDescent="0.25">
      <c r="A58" s="26"/>
      <c r="B58" s="27"/>
      <c r="C58" s="28"/>
      <c r="D58" s="31" t="s">
        <v>30</v>
      </c>
      <c r="E58" s="45" t="s">
        <v>95</v>
      </c>
      <c r="F58" s="21">
        <v>37.5</v>
      </c>
      <c r="G58" s="22">
        <v>3</v>
      </c>
      <c r="H58" s="22">
        <v>0.38</v>
      </c>
      <c r="I58" s="22">
        <v>18.350000000000001</v>
      </c>
      <c r="J58" s="23">
        <v>88.84</v>
      </c>
      <c r="K58" s="62">
        <v>23</v>
      </c>
      <c r="L58" s="63">
        <v>2.7</v>
      </c>
    </row>
    <row r="59" spans="1:12" ht="15" x14ac:dyDescent="0.25">
      <c r="A59" s="26"/>
      <c r="B59" s="27"/>
      <c r="C59" s="28"/>
      <c r="D59" s="31" t="s">
        <v>31</v>
      </c>
      <c r="E59" s="45" t="s">
        <v>44</v>
      </c>
      <c r="F59" s="21">
        <v>20</v>
      </c>
      <c r="G59" s="22">
        <v>1.1200000000000001</v>
      </c>
      <c r="H59" s="22">
        <v>0.22</v>
      </c>
      <c r="I59" s="22">
        <v>9.8800000000000008</v>
      </c>
      <c r="J59" s="23">
        <v>45.98</v>
      </c>
      <c r="K59" s="62">
        <v>24</v>
      </c>
      <c r="L59" s="63">
        <v>1.6</v>
      </c>
    </row>
    <row r="60" spans="1:12" ht="15" x14ac:dyDescent="0.25">
      <c r="A60" s="32"/>
      <c r="B60" s="33"/>
      <c r="C60" s="34"/>
      <c r="D60" s="35" t="s">
        <v>32</v>
      </c>
      <c r="E60" s="36"/>
      <c r="F60" s="37"/>
      <c r="G60" s="38">
        <f>SUM(G54:G59)</f>
        <v>23.96</v>
      </c>
      <c r="H60" s="38">
        <f>SUM(H54:H59)</f>
        <v>28.819999999999997</v>
      </c>
      <c r="I60" s="38">
        <f>SUM(I54:I59)</f>
        <v>105.71000000000001</v>
      </c>
      <c r="J60" s="39">
        <f>SUM(J54:J59)</f>
        <v>779.12000000000012</v>
      </c>
      <c r="K60" s="60"/>
      <c r="L60" s="64">
        <f>SUM(L54:L59)</f>
        <v>104.7</v>
      </c>
    </row>
    <row r="61" spans="1:12" ht="15" x14ac:dyDescent="0.25">
      <c r="A61" s="42">
        <f>A54</f>
        <v>1</v>
      </c>
      <c r="B61" s="43">
        <f>B54</f>
        <v>4</v>
      </c>
      <c r="C61" s="44" t="s">
        <v>24</v>
      </c>
      <c r="D61" s="31" t="s">
        <v>25</v>
      </c>
      <c r="E61" s="45" t="s">
        <v>64</v>
      </c>
      <c r="F61" s="21">
        <v>60</v>
      </c>
      <c r="G61" s="22">
        <v>0.72</v>
      </c>
      <c r="H61" s="22">
        <v>4.2</v>
      </c>
      <c r="I61" s="22">
        <v>4.4400000000000004</v>
      </c>
      <c r="J61" s="23">
        <v>58</v>
      </c>
      <c r="K61" s="62">
        <v>73</v>
      </c>
      <c r="L61" s="63">
        <v>14.9</v>
      </c>
    </row>
    <row r="62" spans="1:12" ht="21.6" customHeight="1" x14ac:dyDescent="0.25">
      <c r="A62" s="26"/>
      <c r="B62" s="27"/>
      <c r="C62" s="28"/>
      <c r="D62" s="31" t="s">
        <v>26</v>
      </c>
      <c r="E62" s="45" t="s">
        <v>65</v>
      </c>
      <c r="F62" s="21">
        <v>250</v>
      </c>
      <c r="G62" s="22">
        <v>5.49</v>
      </c>
      <c r="H62" s="22">
        <v>6.27</v>
      </c>
      <c r="I62" s="22">
        <v>16.53</v>
      </c>
      <c r="J62" s="23">
        <v>148.25</v>
      </c>
      <c r="K62" s="62">
        <v>102</v>
      </c>
      <c r="L62" s="63">
        <v>18.899999999999999</v>
      </c>
    </row>
    <row r="63" spans="1:12" ht="15" x14ac:dyDescent="0.25">
      <c r="A63" s="26"/>
      <c r="B63" s="27"/>
      <c r="C63" s="28"/>
      <c r="D63" s="31" t="s">
        <v>27</v>
      </c>
      <c r="E63" s="45" t="s">
        <v>94</v>
      </c>
      <c r="F63" s="21">
        <v>100</v>
      </c>
      <c r="G63" s="22">
        <v>8.31</v>
      </c>
      <c r="H63" s="22">
        <v>6.92</v>
      </c>
      <c r="I63" s="22">
        <v>11.85</v>
      </c>
      <c r="J63" s="23">
        <v>143.63999999999999</v>
      </c>
      <c r="K63" s="62">
        <v>234</v>
      </c>
      <c r="L63" s="63">
        <v>45.6</v>
      </c>
    </row>
    <row r="64" spans="1:12" ht="15" x14ac:dyDescent="0.25">
      <c r="A64" s="26"/>
      <c r="B64" s="27"/>
      <c r="C64" s="28"/>
      <c r="D64" s="31" t="s">
        <v>28</v>
      </c>
      <c r="E64" s="45" t="s">
        <v>66</v>
      </c>
      <c r="F64" s="21">
        <v>150</v>
      </c>
      <c r="G64" s="22">
        <v>3.67</v>
      </c>
      <c r="H64" s="22">
        <v>5.7</v>
      </c>
      <c r="I64" s="22">
        <v>24.52</v>
      </c>
      <c r="J64" s="23">
        <v>164.7</v>
      </c>
      <c r="K64" s="62">
        <v>312</v>
      </c>
      <c r="L64" s="63">
        <v>22</v>
      </c>
    </row>
    <row r="65" spans="1:12" ht="15" x14ac:dyDescent="0.25">
      <c r="A65" s="26"/>
      <c r="B65" s="27"/>
      <c r="C65" s="28"/>
      <c r="D65" s="31" t="s">
        <v>29</v>
      </c>
      <c r="E65" s="45" t="s">
        <v>67</v>
      </c>
      <c r="F65" s="21">
        <v>200</v>
      </c>
      <c r="G65" s="22" t="s">
        <v>68</v>
      </c>
      <c r="H65" s="22">
        <v>0</v>
      </c>
      <c r="I65" s="22">
        <v>24</v>
      </c>
      <c r="J65" s="23">
        <v>96</v>
      </c>
      <c r="K65" s="62">
        <v>389</v>
      </c>
      <c r="L65" s="63">
        <v>17.3</v>
      </c>
    </row>
    <row r="66" spans="1:12" ht="15" x14ac:dyDescent="0.25">
      <c r="A66" s="26"/>
      <c r="B66" s="27"/>
      <c r="C66" s="28"/>
      <c r="D66" s="31" t="s">
        <v>30</v>
      </c>
      <c r="E66" s="45" t="s">
        <v>39</v>
      </c>
      <c r="F66" s="21">
        <v>52.5</v>
      </c>
      <c r="G66" s="22">
        <v>4.1100000000000003</v>
      </c>
      <c r="H66" s="22">
        <v>0.52</v>
      </c>
      <c r="I66" s="22">
        <v>25.12</v>
      </c>
      <c r="J66" s="23">
        <v>121.58</v>
      </c>
      <c r="K66" s="62">
        <v>23</v>
      </c>
      <c r="L66" s="63">
        <v>3.8</v>
      </c>
    </row>
    <row r="67" spans="1:12" ht="15" x14ac:dyDescent="0.25">
      <c r="A67" s="26"/>
      <c r="B67" s="27"/>
      <c r="C67" s="28"/>
      <c r="D67" s="31" t="s">
        <v>31</v>
      </c>
      <c r="E67" s="45" t="s">
        <v>44</v>
      </c>
      <c r="F67" s="21">
        <v>28</v>
      </c>
      <c r="G67" s="22">
        <v>1.57</v>
      </c>
      <c r="H67" s="22">
        <v>0.31</v>
      </c>
      <c r="I67" s="22">
        <v>13.83</v>
      </c>
      <c r="J67" s="23">
        <v>64.37</v>
      </c>
      <c r="K67" s="62">
        <v>24</v>
      </c>
      <c r="L67" s="63">
        <v>2.2999999999999998</v>
      </c>
    </row>
    <row r="68" spans="1:12" ht="15" x14ac:dyDescent="0.25">
      <c r="A68" s="32"/>
      <c r="B68" s="33"/>
      <c r="C68" s="34"/>
      <c r="D68" s="35" t="s">
        <v>32</v>
      </c>
      <c r="E68" s="36"/>
      <c r="F68" s="37"/>
      <c r="G68" s="38">
        <v>26.2</v>
      </c>
      <c r="H68" s="38">
        <f>SUM(H61:H67)</f>
        <v>23.919999999999998</v>
      </c>
      <c r="I68" s="38">
        <f>SUM(I61:I67)</f>
        <v>120.29</v>
      </c>
      <c r="J68" s="39">
        <f>SUM(J61:J67)</f>
        <v>796.54</v>
      </c>
      <c r="K68" s="60"/>
      <c r="L68" s="64">
        <f>SUM(L61:L67)</f>
        <v>124.8</v>
      </c>
    </row>
    <row r="69" spans="1:12" ht="15.75" customHeight="1" thickBot="1" x14ac:dyDescent="0.25">
      <c r="A69" s="46">
        <f>A54</f>
        <v>1</v>
      </c>
      <c r="B69" s="47">
        <f>B54</f>
        <v>4</v>
      </c>
      <c r="C69" s="84" t="s">
        <v>4</v>
      </c>
      <c r="D69" s="85"/>
      <c r="E69" s="48"/>
      <c r="F69" s="49"/>
      <c r="G69" s="50">
        <f>G60+G68</f>
        <v>50.16</v>
      </c>
      <c r="H69" s="50">
        <f>H60+H68</f>
        <v>52.739999999999995</v>
      </c>
      <c r="I69" s="50">
        <f>I60+I68</f>
        <v>226</v>
      </c>
      <c r="J69" s="51">
        <f>J60+J68</f>
        <v>1575.66</v>
      </c>
      <c r="K69" s="49"/>
      <c r="L69" s="66">
        <f>L60+L68</f>
        <v>229.5</v>
      </c>
    </row>
    <row r="70" spans="1:12" ht="15" x14ac:dyDescent="0.25">
      <c r="A70" s="16">
        <v>1</v>
      </c>
      <c r="B70" s="17">
        <v>5</v>
      </c>
      <c r="C70" s="18" t="s">
        <v>20</v>
      </c>
      <c r="D70" s="1" t="s">
        <v>98</v>
      </c>
      <c r="E70" s="54" t="s">
        <v>45</v>
      </c>
      <c r="F70" s="55">
        <v>50</v>
      </c>
      <c r="G70" s="56">
        <v>0.55000000000000004</v>
      </c>
      <c r="H70" s="56">
        <v>0.1</v>
      </c>
      <c r="I70" s="56">
        <v>1.9</v>
      </c>
      <c r="J70" s="57">
        <v>11</v>
      </c>
      <c r="K70" s="68">
        <v>71</v>
      </c>
      <c r="L70" s="67">
        <v>15.2</v>
      </c>
    </row>
    <row r="71" spans="1:12" ht="26.25" x14ac:dyDescent="0.25">
      <c r="A71" s="26"/>
      <c r="B71" s="27"/>
      <c r="C71" s="28"/>
      <c r="D71" s="58" t="s">
        <v>27</v>
      </c>
      <c r="E71" s="45" t="s">
        <v>100</v>
      </c>
      <c r="F71" s="21">
        <v>100</v>
      </c>
      <c r="G71" s="22">
        <v>12.7</v>
      </c>
      <c r="H71" s="22">
        <v>13.6</v>
      </c>
      <c r="I71" s="22">
        <v>4</v>
      </c>
      <c r="J71" s="23">
        <v>189</v>
      </c>
      <c r="K71" s="62" t="s">
        <v>99</v>
      </c>
      <c r="L71" s="63">
        <v>46.6</v>
      </c>
    </row>
    <row r="72" spans="1:12" ht="26.25" x14ac:dyDescent="0.25">
      <c r="A72" s="26"/>
      <c r="B72" s="27"/>
      <c r="C72" s="28"/>
      <c r="D72" s="1" t="s">
        <v>28</v>
      </c>
      <c r="E72" s="45" t="s">
        <v>69</v>
      </c>
      <c r="F72" s="21">
        <v>195</v>
      </c>
      <c r="G72" s="22">
        <v>3.55</v>
      </c>
      <c r="H72" s="22">
        <v>9.9700000000000006</v>
      </c>
      <c r="I72" s="22">
        <v>24.65</v>
      </c>
      <c r="J72" s="23">
        <v>185</v>
      </c>
      <c r="K72" s="62">
        <v>125</v>
      </c>
      <c r="L72" s="63">
        <v>18.600000000000001</v>
      </c>
    </row>
    <row r="73" spans="1:12" ht="15" x14ac:dyDescent="0.25">
      <c r="A73" s="26"/>
      <c r="B73" s="27"/>
      <c r="C73" s="28"/>
      <c r="D73" s="31" t="s">
        <v>29</v>
      </c>
      <c r="E73" s="45" t="s">
        <v>67</v>
      </c>
      <c r="F73" s="21">
        <v>200</v>
      </c>
      <c r="G73" s="22">
        <v>2.5</v>
      </c>
      <c r="H73" s="22">
        <v>0</v>
      </c>
      <c r="I73" s="22">
        <v>24</v>
      </c>
      <c r="J73" s="23">
        <v>96</v>
      </c>
      <c r="K73" s="62">
        <v>389</v>
      </c>
      <c r="L73" s="63">
        <v>17</v>
      </c>
    </row>
    <row r="74" spans="1:12" ht="15" x14ac:dyDescent="0.25">
      <c r="A74" s="26"/>
      <c r="B74" s="27"/>
      <c r="C74" s="28"/>
      <c r="D74" s="31" t="s">
        <v>30</v>
      </c>
      <c r="E74" s="45" t="s">
        <v>95</v>
      </c>
      <c r="F74" s="21">
        <v>37.5</v>
      </c>
      <c r="G74" s="22">
        <v>3</v>
      </c>
      <c r="H74" s="22">
        <v>0.38</v>
      </c>
      <c r="I74" s="22">
        <v>18.350000000000001</v>
      </c>
      <c r="J74" s="23">
        <v>88.84</v>
      </c>
      <c r="K74" s="62">
        <v>23</v>
      </c>
      <c r="L74" s="63">
        <v>2.7</v>
      </c>
    </row>
    <row r="75" spans="1:12" ht="15" x14ac:dyDescent="0.25">
      <c r="A75" s="26"/>
      <c r="B75" s="27"/>
      <c r="C75" s="28"/>
      <c r="D75" s="31" t="s">
        <v>31</v>
      </c>
      <c r="E75" s="45" t="s">
        <v>44</v>
      </c>
      <c r="F75" s="21">
        <v>20</v>
      </c>
      <c r="G75" s="22">
        <v>1.1200000000000001</v>
      </c>
      <c r="H75" s="22">
        <v>0.22</v>
      </c>
      <c r="I75" s="22">
        <v>9.8800000000000008</v>
      </c>
      <c r="J75" s="23">
        <v>45.98</v>
      </c>
      <c r="K75" s="62">
        <v>24</v>
      </c>
      <c r="L75" s="63">
        <v>1.6</v>
      </c>
    </row>
    <row r="76" spans="1:12" ht="15" x14ac:dyDescent="0.25">
      <c r="A76" s="32"/>
      <c r="B76" s="33"/>
      <c r="C76" s="34"/>
      <c r="D76" s="35" t="s">
        <v>32</v>
      </c>
      <c r="E76" s="36"/>
      <c r="F76" s="37"/>
      <c r="G76" s="38">
        <f>SUM(G70:G75)</f>
        <v>23.42</v>
      </c>
      <c r="H76" s="38">
        <f>SUM(H70:H75)</f>
        <v>24.27</v>
      </c>
      <c r="I76" s="38">
        <f>SUM(I70:I75)</f>
        <v>82.78</v>
      </c>
      <c r="J76" s="39">
        <f>SUM(J70:J75)</f>
        <v>615.82000000000005</v>
      </c>
      <c r="K76" s="60"/>
      <c r="L76" s="64">
        <f>SUM(L70:L75)</f>
        <v>101.7</v>
      </c>
    </row>
    <row r="77" spans="1:12" ht="15" x14ac:dyDescent="0.25">
      <c r="A77" s="42">
        <f>A70</f>
        <v>1</v>
      </c>
      <c r="B77" s="43">
        <f>B70</f>
        <v>5</v>
      </c>
      <c r="C77" s="44" t="s">
        <v>24</v>
      </c>
      <c r="D77" s="31" t="s">
        <v>23</v>
      </c>
      <c r="E77" s="45" t="s">
        <v>49</v>
      </c>
      <c r="F77" s="21">
        <v>150</v>
      </c>
      <c r="G77" s="22">
        <v>0.6</v>
      </c>
      <c r="H77" s="22">
        <v>0.6</v>
      </c>
      <c r="I77" s="22">
        <v>14.7</v>
      </c>
      <c r="J77" s="23">
        <v>70.5</v>
      </c>
      <c r="K77" s="62">
        <v>338</v>
      </c>
      <c r="L77" s="63">
        <v>25.3</v>
      </c>
    </row>
    <row r="78" spans="1:12" ht="26.25" x14ac:dyDescent="0.25">
      <c r="A78" s="26"/>
      <c r="B78" s="27"/>
      <c r="C78" s="28"/>
      <c r="D78" s="31" t="s">
        <v>26</v>
      </c>
      <c r="E78" s="45" t="s">
        <v>70</v>
      </c>
      <c r="F78" s="21">
        <v>260</v>
      </c>
      <c r="G78" s="22">
        <v>3.88</v>
      </c>
      <c r="H78" s="22">
        <v>11.05</v>
      </c>
      <c r="I78" s="22">
        <v>12.07</v>
      </c>
      <c r="J78" s="23">
        <v>122.07</v>
      </c>
      <c r="K78" s="62">
        <v>88</v>
      </c>
      <c r="L78" s="63">
        <v>25.6</v>
      </c>
    </row>
    <row r="79" spans="1:12" ht="15" x14ac:dyDescent="0.25">
      <c r="A79" s="26"/>
      <c r="B79" s="27"/>
      <c r="C79" s="28"/>
      <c r="D79" s="31" t="s">
        <v>27</v>
      </c>
      <c r="E79" s="45" t="s">
        <v>71</v>
      </c>
      <c r="F79" s="21">
        <v>200</v>
      </c>
      <c r="G79" s="22">
        <v>21.98</v>
      </c>
      <c r="H79" s="22">
        <v>22.52</v>
      </c>
      <c r="I79" s="22">
        <v>34.6</v>
      </c>
      <c r="J79" s="23">
        <v>429.3</v>
      </c>
      <c r="K79" s="62">
        <v>265</v>
      </c>
      <c r="L79" s="63">
        <v>66.8</v>
      </c>
    </row>
    <row r="80" spans="1:12" ht="15" x14ac:dyDescent="0.25">
      <c r="A80" s="26"/>
      <c r="B80" s="27"/>
      <c r="C80" s="28"/>
      <c r="D80" s="31" t="s">
        <v>29</v>
      </c>
      <c r="E80" s="45" t="s">
        <v>54</v>
      </c>
      <c r="F80" s="21">
        <v>200</v>
      </c>
      <c r="G80" s="22">
        <v>0.2</v>
      </c>
      <c r="H80" s="22">
        <v>0.1</v>
      </c>
      <c r="I80" s="22">
        <v>9.3000000000000007</v>
      </c>
      <c r="J80" s="23">
        <v>38</v>
      </c>
      <c r="K80" s="62">
        <v>457</v>
      </c>
      <c r="L80" s="63">
        <v>4</v>
      </c>
    </row>
    <row r="81" spans="1:12" ht="15" x14ac:dyDescent="0.25">
      <c r="A81" s="26"/>
      <c r="B81" s="27"/>
      <c r="C81" s="28"/>
      <c r="D81" s="31" t="s">
        <v>30</v>
      </c>
      <c r="E81" s="45" t="s">
        <v>95</v>
      </c>
      <c r="F81" s="21">
        <v>52.5</v>
      </c>
      <c r="G81" s="22">
        <v>4.1100000000000003</v>
      </c>
      <c r="H81" s="22">
        <v>0.52</v>
      </c>
      <c r="I81" s="22">
        <v>25.12</v>
      </c>
      <c r="J81" s="23">
        <v>121.58</v>
      </c>
      <c r="K81" s="62">
        <v>23</v>
      </c>
      <c r="L81" s="63">
        <v>3.8</v>
      </c>
    </row>
    <row r="82" spans="1:12" ht="15" x14ac:dyDescent="0.25">
      <c r="A82" s="26"/>
      <c r="B82" s="27"/>
      <c r="C82" s="28"/>
      <c r="D82" s="31" t="s">
        <v>31</v>
      </c>
      <c r="E82" s="45" t="s">
        <v>44</v>
      </c>
      <c r="F82" s="21">
        <v>28</v>
      </c>
      <c r="G82" s="22">
        <v>1.57</v>
      </c>
      <c r="H82" s="22">
        <v>0.31</v>
      </c>
      <c r="I82" s="22">
        <v>13.83</v>
      </c>
      <c r="J82" s="23">
        <v>64.37</v>
      </c>
      <c r="K82" s="62">
        <v>24</v>
      </c>
      <c r="L82" s="63">
        <v>2.2999999999999998</v>
      </c>
    </row>
    <row r="83" spans="1:12" ht="15" x14ac:dyDescent="0.25">
      <c r="A83" s="32"/>
      <c r="B83" s="33"/>
      <c r="C83" s="34"/>
      <c r="D83" s="35" t="s">
        <v>32</v>
      </c>
      <c r="E83" s="36"/>
      <c r="F83" s="37"/>
      <c r="G83" s="38">
        <f>SUM(G77:G82)</f>
        <v>32.339999999999996</v>
      </c>
      <c r="H83" s="38">
        <f>SUM(H77:H82)</f>
        <v>35.100000000000009</v>
      </c>
      <c r="I83" s="38">
        <f>SUM(I77:I82)</f>
        <v>109.62</v>
      </c>
      <c r="J83" s="39">
        <f>SUM(J77:J82)</f>
        <v>845.82</v>
      </c>
      <c r="K83" s="60"/>
      <c r="L83" s="64">
        <f>SUM(L77:L82)</f>
        <v>127.8</v>
      </c>
    </row>
    <row r="84" spans="1:12" ht="15.75" customHeight="1" thickBot="1" x14ac:dyDescent="0.25">
      <c r="A84" s="46">
        <f>A70</f>
        <v>1</v>
      </c>
      <c r="B84" s="47">
        <f>B70</f>
        <v>5</v>
      </c>
      <c r="C84" s="84" t="s">
        <v>4</v>
      </c>
      <c r="D84" s="85"/>
      <c r="E84" s="48"/>
      <c r="F84" s="49"/>
      <c r="G84" s="50">
        <f>G76+G83</f>
        <v>55.76</v>
      </c>
      <c r="H84" s="50">
        <f>H76+H83</f>
        <v>59.370000000000005</v>
      </c>
      <c r="I84" s="50">
        <f>I76+I83</f>
        <v>192.4</v>
      </c>
      <c r="J84" s="51">
        <f>J76+J83</f>
        <v>1461.64</v>
      </c>
      <c r="K84" s="49"/>
      <c r="L84" s="66">
        <f>L76+L83</f>
        <v>229.5</v>
      </c>
    </row>
    <row r="85" spans="1:12" ht="15" x14ac:dyDescent="0.25">
      <c r="A85" s="16">
        <v>2</v>
      </c>
      <c r="B85" s="17">
        <v>6</v>
      </c>
      <c r="C85" s="18" t="s">
        <v>20</v>
      </c>
      <c r="D85" s="1" t="s">
        <v>29</v>
      </c>
      <c r="E85" s="54" t="s">
        <v>40</v>
      </c>
      <c r="F85" s="55">
        <v>100</v>
      </c>
      <c r="G85" s="56">
        <v>1.6</v>
      </c>
      <c r="H85" s="56">
        <v>0.8</v>
      </c>
      <c r="I85" s="56">
        <v>4.5</v>
      </c>
      <c r="J85" s="57">
        <v>68</v>
      </c>
      <c r="K85" s="68">
        <v>386</v>
      </c>
      <c r="L85" s="67">
        <v>24.5</v>
      </c>
    </row>
    <row r="86" spans="1:12" ht="21" customHeight="1" x14ac:dyDescent="0.25">
      <c r="A86" s="26"/>
      <c r="B86" s="27"/>
      <c r="C86" s="28"/>
      <c r="D86" s="44" t="s">
        <v>41</v>
      </c>
      <c r="E86" s="45" t="s">
        <v>72</v>
      </c>
      <c r="F86" s="21">
        <v>70</v>
      </c>
      <c r="G86" s="22">
        <v>6.67</v>
      </c>
      <c r="H86" s="22">
        <v>8.17</v>
      </c>
      <c r="I86" s="22">
        <v>14.98</v>
      </c>
      <c r="J86" s="23">
        <v>163</v>
      </c>
      <c r="K86" s="62">
        <v>7</v>
      </c>
      <c r="L86" s="63">
        <v>26.4</v>
      </c>
    </row>
    <row r="87" spans="1:12" ht="15" x14ac:dyDescent="0.25">
      <c r="A87" s="26"/>
      <c r="B87" s="27"/>
      <c r="C87" s="28"/>
      <c r="D87" s="58" t="s">
        <v>21</v>
      </c>
      <c r="E87" s="45" t="s">
        <v>42</v>
      </c>
      <c r="F87" s="21">
        <v>210</v>
      </c>
      <c r="G87" s="22">
        <v>6.08</v>
      </c>
      <c r="H87" s="22">
        <v>11.18</v>
      </c>
      <c r="I87" s="22">
        <v>33.479999999999997</v>
      </c>
      <c r="J87" s="23">
        <v>260</v>
      </c>
      <c r="K87" s="62">
        <v>175</v>
      </c>
      <c r="L87" s="63">
        <v>31</v>
      </c>
    </row>
    <row r="88" spans="1:12" ht="15" x14ac:dyDescent="0.25">
      <c r="A88" s="26"/>
      <c r="B88" s="27"/>
      <c r="C88" s="28"/>
      <c r="D88" s="31" t="s">
        <v>22</v>
      </c>
      <c r="E88" s="45" t="s">
        <v>38</v>
      </c>
      <c r="F88" s="21">
        <v>200</v>
      </c>
      <c r="G88" s="22">
        <v>3.16</v>
      </c>
      <c r="H88" s="22">
        <v>2.67</v>
      </c>
      <c r="I88" s="22">
        <v>15.94</v>
      </c>
      <c r="J88" s="23">
        <v>100.6</v>
      </c>
      <c r="K88" s="62">
        <v>379</v>
      </c>
      <c r="L88" s="63">
        <v>16</v>
      </c>
    </row>
    <row r="89" spans="1:12" ht="15" x14ac:dyDescent="0.25">
      <c r="A89" s="26"/>
      <c r="B89" s="27"/>
      <c r="C89" s="28"/>
      <c r="D89" s="31" t="s">
        <v>30</v>
      </c>
      <c r="E89" s="45" t="s">
        <v>95</v>
      </c>
      <c r="F89" s="21">
        <v>37.5</v>
      </c>
      <c r="G89" s="22">
        <v>3</v>
      </c>
      <c r="H89" s="22">
        <v>0.38</v>
      </c>
      <c r="I89" s="22">
        <v>18.350000000000001</v>
      </c>
      <c r="J89" s="23">
        <v>88.84</v>
      </c>
      <c r="K89" s="62">
        <v>23</v>
      </c>
      <c r="L89" s="63">
        <v>2.7</v>
      </c>
    </row>
    <row r="90" spans="1:12" ht="15" x14ac:dyDescent="0.25">
      <c r="A90" s="32"/>
      <c r="B90" s="33"/>
      <c r="C90" s="34"/>
      <c r="D90" s="35" t="s">
        <v>32</v>
      </c>
      <c r="E90" s="36"/>
      <c r="F90" s="37"/>
      <c r="G90" s="38">
        <f>SUM(G85:G89)</f>
        <v>20.509999999999998</v>
      </c>
      <c r="H90" s="38">
        <f>SUM(H85:H89)</f>
        <v>23.2</v>
      </c>
      <c r="I90" s="38">
        <f>SUM(I85:I89)</f>
        <v>87.25</v>
      </c>
      <c r="J90" s="39">
        <f>SUM(J85:J89)</f>
        <v>680.44</v>
      </c>
      <c r="K90" s="60"/>
      <c r="L90" s="64">
        <f>(L85+L86+L87+L88+L89)</f>
        <v>100.60000000000001</v>
      </c>
    </row>
    <row r="91" spans="1:12" ht="39" x14ac:dyDescent="0.25">
      <c r="A91" s="42">
        <f>A85</f>
        <v>2</v>
      </c>
      <c r="B91" s="43">
        <v>6</v>
      </c>
      <c r="C91" s="44" t="s">
        <v>24</v>
      </c>
      <c r="D91" s="31" t="s">
        <v>26</v>
      </c>
      <c r="E91" s="45" t="s">
        <v>73</v>
      </c>
      <c r="F91" s="21">
        <v>260</v>
      </c>
      <c r="G91" s="22">
        <v>4.9000000000000004</v>
      </c>
      <c r="H91" s="22">
        <v>7.2</v>
      </c>
      <c r="I91" s="22">
        <v>18.190000000000001</v>
      </c>
      <c r="J91" s="23">
        <v>152.78</v>
      </c>
      <c r="K91" s="62">
        <v>103</v>
      </c>
      <c r="L91" s="63">
        <v>25.4</v>
      </c>
    </row>
    <row r="92" spans="1:12" ht="15" x14ac:dyDescent="0.25">
      <c r="A92" s="26"/>
      <c r="B92" s="27"/>
      <c r="C92" s="28"/>
      <c r="D92" s="31" t="s">
        <v>27</v>
      </c>
      <c r="E92" s="45" t="s">
        <v>74</v>
      </c>
      <c r="F92" s="21">
        <v>100</v>
      </c>
      <c r="G92" s="22">
        <v>14.55</v>
      </c>
      <c r="H92" s="22">
        <v>15.11</v>
      </c>
      <c r="I92" s="22">
        <v>2.89</v>
      </c>
      <c r="J92" s="23">
        <v>221</v>
      </c>
      <c r="K92" s="62">
        <v>260</v>
      </c>
      <c r="L92" s="63">
        <v>60.2</v>
      </c>
    </row>
    <row r="93" spans="1:12" ht="15" x14ac:dyDescent="0.25">
      <c r="A93" s="26"/>
      <c r="B93" s="27"/>
      <c r="C93" s="28"/>
      <c r="D93" s="31" t="s">
        <v>28</v>
      </c>
      <c r="E93" s="45" t="s">
        <v>75</v>
      </c>
      <c r="F93" s="21">
        <v>150</v>
      </c>
      <c r="G93" s="22">
        <v>8.5</v>
      </c>
      <c r="H93" s="22">
        <v>6</v>
      </c>
      <c r="I93" s="22">
        <v>38.64</v>
      </c>
      <c r="J93" s="23">
        <v>243.75</v>
      </c>
      <c r="K93" s="62">
        <v>302</v>
      </c>
      <c r="L93" s="63">
        <v>19.2</v>
      </c>
    </row>
    <row r="94" spans="1:12" ht="15" x14ac:dyDescent="0.25">
      <c r="A94" s="26"/>
      <c r="B94" s="27"/>
      <c r="C94" s="28"/>
      <c r="D94" s="31" t="s">
        <v>29</v>
      </c>
      <c r="E94" s="45" t="s">
        <v>97</v>
      </c>
      <c r="F94" s="21">
        <v>200</v>
      </c>
      <c r="G94" s="22">
        <v>0.7</v>
      </c>
      <c r="H94" s="22">
        <v>0.3</v>
      </c>
      <c r="I94" s="22">
        <v>18.3</v>
      </c>
      <c r="J94" s="23">
        <v>132.80000000000001</v>
      </c>
      <c r="K94" s="62">
        <v>496</v>
      </c>
      <c r="L94" s="63">
        <v>18</v>
      </c>
    </row>
    <row r="95" spans="1:12" ht="15" x14ac:dyDescent="0.25">
      <c r="A95" s="26"/>
      <c r="B95" s="27"/>
      <c r="C95" s="28"/>
      <c r="D95" s="31" t="s">
        <v>30</v>
      </c>
      <c r="E95" s="45" t="s">
        <v>95</v>
      </c>
      <c r="F95" s="21">
        <v>52.5</v>
      </c>
      <c r="G95" s="22">
        <v>4.1100000000000003</v>
      </c>
      <c r="H95" s="22">
        <v>0.52</v>
      </c>
      <c r="I95" s="22">
        <v>25.12</v>
      </c>
      <c r="J95" s="23">
        <v>121.58</v>
      </c>
      <c r="K95" s="62">
        <v>23</v>
      </c>
      <c r="L95" s="63">
        <v>3.8</v>
      </c>
    </row>
    <row r="96" spans="1:12" ht="15" x14ac:dyDescent="0.25">
      <c r="A96" s="26"/>
      <c r="B96" s="27"/>
      <c r="C96" s="28"/>
      <c r="D96" s="31" t="s">
        <v>31</v>
      </c>
      <c r="E96" s="45" t="s">
        <v>44</v>
      </c>
      <c r="F96" s="21">
        <v>28</v>
      </c>
      <c r="G96" s="22">
        <v>1.57</v>
      </c>
      <c r="H96" s="22">
        <v>0.31</v>
      </c>
      <c r="I96" s="22">
        <v>13.83</v>
      </c>
      <c r="J96" s="23">
        <v>64.37</v>
      </c>
      <c r="K96" s="62">
        <v>24</v>
      </c>
      <c r="L96" s="63">
        <v>2.2999999999999998</v>
      </c>
    </row>
    <row r="97" spans="1:12" ht="15" x14ac:dyDescent="0.25">
      <c r="A97" s="32"/>
      <c r="B97" s="33"/>
      <c r="C97" s="34"/>
      <c r="D97" s="35" t="s">
        <v>32</v>
      </c>
      <c r="E97" s="36"/>
      <c r="F97" s="37"/>
      <c r="G97" s="38">
        <f>SUM(G91:G96)</f>
        <v>34.330000000000005</v>
      </c>
      <c r="H97" s="38">
        <f>SUM(H91:H96)</f>
        <v>29.439999999999998</v>
      </c>
      <c r="I97" s="38">
        <f>SUM(I91:I96)</f>
        <v>116.97</v>
      </c>
      <c r="J97" s="39">
        <f>SUM(J91:J96)</f>
        <v>936.28</v>
      </c>
      <c r="K97" s="60"/>
      <c r="L97" s="64">
        <f>SUM(L91:L96)</f>
        <v>128.9</v>
      </c>
    </row>
    <row r="98" spans="1:12" ht="15" thickBot="1" x14ac:dyDescent="0.25">
      <c r="A98" s="46">
        <f>A85</f>
        <v>2</v>
      </c>
      <c r="B98" s="47">
        <f>B85</f>
        <v>6</v>
      </c>
      <c r="C98" s="84" t="s">
        <v>4</v>
      </c>
      <c r="D98" s="85"/>
      <c r="E98" s="48"/>
      <c r="F98" s="49"/>
      <c r="G98" s="50">
        <f>G90+G97</f>
        <v>54.84</v>
      </c>
      <c r="H98" s="50">
        <f>H90+H97</f>
        <v>52.64</v>
      </c>
      <c r="I98" s="50">
        <f>I90+I97</f>
        <v>204.22</v>
      </c>
      <c r="J98" s="51">
        <f>J90+J97</f>
        <v>1616.72</v>
      </c>
      <c r="K98" s="49"/>
      <c r="L98" s="66">
        <f>L90+L97</f>
        <v>229.5</v>
      </c>
    </row>
    <row r="99" spans="1:12" ht="15" x14ac:dyDescent="0.25">
      <c r="A99" s="53">
        <v>2</v>
      </c>
      <c r="B99" s="27">
        <v>7</v>
      </c>
      <c r="C99" s="18" t="s">
        <v>20</v>
      </c>
      <c r="D99" s="44" t="s">
        <v>23</v>
      </c>
      <c r="E99" s="54" t="s">
        <v>49</v>
      </c>
      <c r="F99" s="55">
        <v>150</v>
      </c>
      <c r="G99" s="56">
        <v>1.35</v>
      </c>
      <c r="H99" s="56">
        <v>0.3</v>
      </c>
      <c r="I99" s="56">
        <v>12.15</v>
      </c>
      <c r="J99" s="57">
        <v>54</v>
      </c>
      <c r="K99" s="68">
        <v>338</v>
      </c>
      <c r="L99" s="67">
        <v>27.6</v>
      </c>
    </row>
    <row r="100" spans="1:12" ht="26.25" x14ac:dyDescent="0.25">
      <c r="A100" s="53"/>
      <c r="B100" s="27"/>
      <c r="C100" s="28"/>
      <c r="D100" s="58" t="s">
        <v>27</v>
      </c>
      <c r="E100" s="45" t="s">
        <v>76</v>
      </c>
      <c r="F100" s="21">
        <v>120</v>
      </c>
      <c r="G100" s="22">
        <v>7.2</v>
      </c>
      <c r="H100" s="22">
        <v>14.3</v>
      </c>
      <c r="I100" s="22">
        <v>10.4</v>
      </c>
      <c r="J100" s="23">
        <v>142.6</v>
      </c>
      <c r="K100" s="62">
        <v>289</v>
      </c>
      <c r="L100" s="63">
        <v>48.5</v>
      </c>
    </row>
    <row r="101" spans="1:12" ht="15" x14ac:dyDescent="0.25">
      <c r="A101" s="53"/>
      <c r="B101" s="27"/>
      <c r="C101" s="28"/>
      <c r="D101" s="2" t="s">
        <v>28</v>
      </c>
      <c r="E101" s="45" t="s">
        <v>51</v>
      </c>
      <c r="F101" s="21">
        <v>150</v>
      </c>
      <c r="G101" s="22">
        <v>3.65</v>
      </c>
      <c r="H101" s="22">
        <v>3.37</v>
      </c>
      <c r="I101" s="22">
        <v>36.6</v>
      </c>
      <c r="J101" s="23">
        <v>209.7</v>
      </c>
      <c r="K101" s="62">
        <v>304</v>
      </c>
      <c r="L101" s="63">
        <v>11.7</v>
      </c>
    </row>
    <row r="102" spans="1:12" ht="15" x14ac:dyDescent="0.25">
      <c r="A102" s="53"/>
      <c r="B102" s="27"/>
      <c r="C102" s="28"/>
      <c r="D102" s="31" t="s">
        <v>22</v>
      </c>
      <c r="E102" s="45" t="s">
        <v>96</v>
      </c>
      <c r="F102" s="21">
        <v>200</v>
      </c>
      <c r="G102" s="22">
        <v>0.27</v>
      </c>
      <c r="H102" s="22">
        <v>0.1</v>
      </c>
      <c r="I102" s="22">
        <v>9.5</v>
      </c>
      <c r="J102" s="23">
        <v>40</v>
      </c>
      <c r="K102" s="62">
        <v>459</v>
      </c>
      <c r="L102" s="63">
        <v>6</v>
      </c>
    </row>
    <row r="103" spans="1:12" ht="15" x14ac:dyDescent="0.25">
      <c r="A103" s="53"/>
      <c r="B103" s="27"/>
      <c r="C103" s="28"/>
      <c r="D103" s="31" t="s">
        <v>30</v>
      </c>
      <c r="E103" s="45" t="s">
        <v>95</v>
      </c>
      <c r="F103" s="21">
        <v>37.5</v>
      </c>
      <c r="G103" s="22">
        <v>3</v>
      </c>
      <c r="H103" s="22">
        <v>0.38</v>
      </c>
      <c r="I103" s="22">
        <v>18.350000000000001</v>
      </c>
      <c r="J103" s="23">
        <v>88.84</v>
      </c>
      <c r="K103" s="62">
        <v>23</v>
      </c>
      <c r="L103" s="63">
        <v>2.7</v>
      </c>
    </row>
    <row r="104" spans="1:12" ht="15" x14ac:dyDescent="0.25">
      <c r="A104" s="53"/>
      <c r="B104" s="27"/>
      <c r="C104" s="28"/>
      <c r="D104" s="31" t="s">
        <v>31</v>
      </c>
      <c r="E104" s="45" t="s">
        <v>44</v>
      </c>
      <c r="F104" s="21">
        <v>20</v>
      </c>
      <c r="G104" s="22">
        <v>1.1200000000000001</v>
      </c>
      <c r="H104" s="22">
        <v>0.22</v>
      </c>
      <c r="I104" s="22">
        <v>9.8800000000000008</v>
      </c>
      <c r="J104" s="23">
        <v>45.98</v>
      </c>
      <c r="K104" s="62">
        <v>24</v>
      </c>
      <c r="L104" s="63">
        <v>1.6</v>
      </c>
    </row>
    <row r="105" spans="1:12" ht="15" x14ac:dyDescent="0.25">
      <c r="A105" s="59"/>
      <c r="B105" s="33"/>
      <c r="C105" s="34"/>
      <c r="D105" s="35" t="s">
        <v>32</v>
      </c>
      <c r="E105" s="36"/>
      <c r="F105" s="37"/>
      <c r="G105" s="38">
        <f>SUM(G99:G104)</f>
        <v>16.59</v>
      </c>
      <c r="H105" s="38">
        <f>SUM(H99:H104)</f>
        <v>18.670000000000002</v>
      </c>
      <c r="I105" s="38">
        <f>SUM(I99:I104)</f>
        <v>96.88</v>
      </c>
      <c r="J105" s="39">
        <f>SUM(J99:J104)</f>
        <v>581.12</v>
      </c>
      <c r="K105" s="60"/>
      <c r="L105" s="64">
        <f>SUM(L99:L104)</f>
        <v>98.1</v>
      </c>
    </row>
    <row r="106" spans="1:12" ht="15" x14ac:dyDescent="0.25">
      <c r="A106" s="43">
        <f>A99</f>
        <v>2</v>
      </c>
      <c r="B106" s="43">
        <v>7</v>
      </c>
      <c r="C106" s="44" t="s">
        <v>24</v>
      </c>
      <c r="D106" s="31" t="s">
        <v>41</v>
      </c>
      <c r="E106" s="45" t="s">
        <v>45</v>
      </c>
      <c r="F106" s="21">
        <v>50</v>
      </c>
      <c r="G106" s="22">
        <v>0.55000000000000004</v>
      </c>
      <c r="H106" s="22">
        <v>0.1</v>
      </c>
      <c r="I106" s="22">
        <v>1.9</v>
      </c>
      <c r="J106" s="23">
        <v>11</v>
      </c>
      <c r="K106" s="62">
        <v>71</v>
      </c>
      <c r="L106" s="63">
        <v>17.8</v>
      </c>
    </row>
    <row r="107" spans="1:12" ht="26.25" x14ac:dyDescent="0.25">
      <c r="A107" s="53"/>
      <c r="B107" s="27"/>
      <c r="C107" s="28"/>
      <c r="D107" s="31" t="s">
        <v>26</v>
      </c>
      <c r="E107" s="45" t="s">
        <v>58</v>
      </c>
      <c r="F107" s="21">
        <v>260</v>
      </c>
      <c r="G107" s="22">
        <v>1.8</v>
      </c>
      <c r="H107" s="22">
        <v>6.92</v>
      </c>
      <c r="I107" s="22">
        <v>10.93</v>
      </c>
      <c r="J107" s="23">
        <v>103.75</v>
      </c>
      <c r="K107" s="62">
        <v>82</v>
      </c>
      <c r="L107" s="63">
        <v>22.7</v>
      </c>
    </row>
    <row r="108" spans="1:12" ht="15" x14ac:dyDescent="0.25">
      <c r="A108" s="53"/>
      <c r="B108" s="27"/>
      <c r="C108" s="28"/>
      <c r="D108" s="31" t="s">
        <v>27</v>
      </c>
      <c r="E108" s="45" t="s">
        <v>77</v>
      </c>
      <c r="F108" s="21">
        <v>100</v>
      </c>
      <c r="G108" s="22">
        <v>15.27</v>
      </c>
      <c r="H108" s="22">
        <v>18.13</v>
      </c>
      <c r="I108" s="22">
        <v>17.82</v>
      </c>
      <c r="J108" s="23">
        <v>284.48</v>
      </c>
      <c r="K108" s="62">
        <v>268</v>
      </c>
      <c r="L108" s="63">
        <v>43.4</v>
      </c>
    </row>
    <row r="109" spans="1:12" ht="15" x14ac:dyDescent="0.25">
      <c r="A109" s="53"/>
      <c r="B109" s="27"/>
      <c r="C109" s="28"/>
      <c r="D109" s="31" t="s">
        <v>28</v>
      </c>
      <c r="E109" s="45" t="s">
        <v>78</v>
      </c>
      <c r="F109" s="21">
        <v>180</v>
      </c>
      <c r="G109" s="22">
        <v>3.03</v>
      </c>
      <c r="H109" s="22">
        <v>18.84</v>
      </c>
      <c r="I109" s="22">
        <v>14.74</v>
      </c>
      <c r="J109" s="23">
        <v>243.4</v>
      </c>
      <c r="K109" s="62">
        <v>496</v>
      </c>
      <c r="L109" s="63">
        <v>24.1</v>
      </c>
    </row>
    <row r="110" spans="1:12" ht="15" x14ac:dyDescent="0.25">
      <c r="A110" s="53"/>
      <c r="B110" s="27"/>
      <c r="C110" s="28"/>
      <c r="D110" s="31" t="s">
        <v>29</v>
      </c>
      <c r="E110" s="45" t="s">
        <v>67</v>
      </c>
      <c r="F110" s="21">
        <v>200</v>
      </c>
      <c r="G110" s="22">
        <v>2.5</v>
      </c>
      <c r="H110" s="22">
        <v>0</v>
      </c>
      <c r="I110" s="22">
        <v>24</v>
      </c>
      <c r="J110" s="23">
        <v>96</v>
      </c>
      <c r="K110" s="62">
        <v>389</v>
      </c>
      <c r="L110" s="63">
        <v>17.3</v>
      </c>
    </row>
    <row r="111" spans="1:12" ht="15" x14ac:dyDescent="0.25">
      <c r="A111" s="53"/>
      <c r="B111" s="27"/>
      <c r="C111" s="28"/>
      <c r="D111" s="31" t="s">
        <v>30</v>
      </c>
      <c r="E111" s="45" t="s">
        <v>95</v>
      </c>
      <c r="F111" s="21">
        <v>52.5</v>
      </c>
      <c r="G111" s="22">
        <v>4.1100000000000003</v>
      </c>
      <c r="H111" s="22">
        <v>0.52</v>
      </c>
      <c r="I111" s="22">
        <v>25.12</v>
      </c>
      <c r="J111" s="23">
        <v>121.58</v>
      </c>
      <c r="K111" s="62">
        <v>23</v>
      </c>
      <c r="L111" s="63">
        <v>3.8</v>
      </c>
    </row>
    <row r="112" spans="1:12" ht="15" x14ac:dyDescent="0.25">
      <c r="A112" s="53"/>
      <c r="B112" s="27"/>
      <c r="C112" s="28"/>
      <c r="D112" s="31" t="s">
        <v>31</v>
      </c>
      <c r="E112" s="45" t="s">
        <v>44</v>
      </c>
      <c r="F112" s="21">
        <v>28</v>
      </c>
      <c r="G112" s="22">
        <v>1.57</v>
      </c>
      <c r="H112" s="22">
        <v>0.31</v>
      </c>
      <c r="I112" s="22">
        <v>13.83</v>
      </c>
      <c r="J112" s="23">
        <v>64.37</v>
      </c>
      <c r="K112" s="62">
        <v>24</v>
      </c>
      <c r="L112" s="63">
        <v>2.2999999999999998</v>
      </c>
    </row>
    <row r="113" spans="1:12" ht="15" x14ac:dyDescent="0.25">
      <c r="A113" s="59"/>
      <c r="B113" s="33"/>
      <c r="C113" s="34"/>
      <c r="D113" s="35" t="s">
        <v>32</v>
      </c>
      <c r="E113" s="36"/>
      <c r="F113" s="37"/>
      <c r="G113" s="38">
        <f>SUM(G106:G112)</f>
        <v>28.830000000000002</v>
      </c>
      <c r="H113" s="38">
        <f>SUM(H106:H112)</f>
        <v>44.82</v>
      </c>
      <c r="I113" s="38">
        <f>SUM(I106:I112)</f>
        <v>108.34</v>
      </c>
      <c r="J113" s="39">
        <f>SUM(J106:J112)</f>
        <v>924.58</v>
      </c>
      <c r="K113" s="60"/>
      <c r="L113" s="64">
        <f>SUM(L106:L112)</f>
        <v>131.4</v>
      </c>
    </row>
    <row r="114" spans="1:12" ht="15" thickBot="1" x14ac:dyDescent="0.25">
      <c r="A114" s="65">
        <f>A99</f>
        <v>2</v>
      </c>
      <c r="B114" s="65">
        <f>B99</f>
        <v>7</v>
      </c>
      <c r="C114" s="84" t="s">
        <v>4</v>
      </c>
      <c r="D114" s="85"/>
      <c r="E114" s="48"/>
      <c r="F114" s="49"/>
      <c r="G114" s="50">
        <f>G105+G113</f>
        <v>45.42</v>
      </c>
      <c r="H114" s="50">
        <f>H105+H113</f>
        <v>63.49</v>
      </c>
      <c r="I114" s="50">
        <f>I105+I113</f>
        <v>205.22</v>
      </c>
      <c r="J114" s="51">
        <f>J105+J113</f>
        <v>1505.7</v>
      </c>
      <c r="K114" s="49"/>
      <c r="L114" s="66">
        <f>L105+L113</f>
        <v>229.5</v>
      </c>
    </row>
    <row r="115" spans="1:12" ht="15" x14ac:dyDescent="0.25">
      <c r="A115" s="16">
        <v>2</v>
      </c>
      <c r="B115" s="17">
        <v>8</v>
      </c>
      <c r="C115" s="18" t="s">
        <v>20</v>
      </c>
      <c r="D115" s="70" t="s">
        <v>41</v>
      </c>
      <c r="E115" s="54" t="s">
        <v>79</v>
      </c>
      <c r="F115" s="55">
        <v>50</v>
      </c>
      <c r="G115" s="56">
        <v>6.35</v>
      </c>
      <c r="H115" s="56">
        <v>5.75</v>
      </c>
      <c r="I115" s="56">
        <v>0.35</v>
      </c>
      <c r="J115" s="57">
        <v>78.75</v>
      </c>
      <c r="K115" s="68">
        <v>209</v>
      </c>
      <c r="L115" s="67">
        <v>24</v>
      </c>
    </row>
    <row r="116" spans="1:12" ht="26.25" x14ac:dyDescent="0.25">
      <c r="A116" s="26"/>
      <c r="B116" s="27"/>
      <c r="C116" s="28"/>
      <c r="D116" s="71" t="s">
        <v>21</v>
      </c>
      <c r="E116" s="45" t="s">
        <v>80</v>
      </c>
      <c r="F116" s="21">
        <v>200</v>
      </c>
      <c r="G116" s="22">
        <v>27.7</v>
      </c>
      <c r="H116" s="22">
        <v>21.6</v>
      </c>
      <c r="I116" s="22">
        <v>61.6</v>
      </c>
      <c r="J116" s="23">
        <v>550</v>
      </c>
      <c r="K116" s="62">
        <v>223</v>
      </c>
      <c r="L116" s="63">
        <v>55</v>
      </c>
    </row>
    <row r="117" spans="1:12" ht="15" x14ac:dyDescent="0.25">
      <c r="A117" s="26"/>
      <c r="B117" s="27"/>
      <c r="C117" s="28"/>
      <c r="D117" s="31" t="s">
        <v>22</v>
      </c>
      <c r="E117" s="45" t="s">
        <v>63</v>
      </c>
      <c r="F117" s="21">
        <v>200</v>
      </c>
      <c r="G117" s="22">
        <v>4</v>
      </c>
      <c r="H117" s="22">
        <v>3.5</v>
      </c>
      <c r="I117" s="22">
        <v>17.5</v>
      </c>
      <c r="J117" s="23">
        <v>118.6</v>
      </c>
      <c r="K117" s="62">
        <v>382</v>
      </c>
      <c r="L117" s="63">
        <v>19</v>
      </c>
    </row>
    <row r="118" spans="1:12" ht="15.75" customHeight="1" x14ac:dyDescent="0.25">
      <c r="A118" s="26"/>
      <c r="B118" s="27"/>
      <c r="C118" s="28"/>
      <c r="D118" s="31" t="s">
        <v>30</v>
      </c>
      <c r="E118" s="45" t="s">
        <v>95</v>
      </c>
      <c r="F118" s="21">
        <v>37.5</v>
      </c>
      <c r="G118" s="22">
        <v>3</v>
      </c>
      <c r="H118" s="22">
        <v>0.38</v>
      </c>
      <c r="I118" s="22">
        <v>18.350000000000001</v>
      </c>
      <c r="J118" s="23">
        <v>88.84</v>
      </c>
      <c r="K118" s="62">
        <v>23</v>
      </c>
      <c r="L118" s="63">
        <v>2.7</v>
      </c>
    </row>
    <row r="119" spans="1:12" ht="15" x14ac:dyDescent="0.25">
      <c r="A119" s="26"/>
      <c r="B119" s="27"/>
      <c r="C119" s="28"/>
      <c r="D119" s="31" t="s">
        <v>31</v>
      </c>
      <c r="E119" s="45" t="s">
        <v>44</v>
      </c>
      <c r="F119" s="21">
        <v>20</v>
      </c>
      <c r="G119" s="22">
        <v>1.1200000000000001</v>
      </c>
      <c r="H119" s="22">
        <v>0.22</v>
      </c>
      <c r="I119" s="22">
        <v>9.8800000000000008</v>
      </c>
      <c r="J119" s="23">
        <v>45.98</v>
      </c>
      <c r="K119" s="62">
        <v>24</v>
      </c>
      <c r="L119" s="63">
        <v>1.6</v>
      </c>
    </row>
    <row r="120" spans="1:12" ht="15" x14ac:dyDescent="0.25">
      <c r="A120" s="32"/>
      <c r="B120" s="33"/>
      <c r="C120" s="34"/>
      <c r="D120" s="35" t="s">
        <v>32</v>
      </c>
      <c r="E120" s="36"/>
      <c r="F120" s="37"/>
      <c r="G120" s="38">
        <f>SUM(G115:G119)</f>
        <v>42.169999999999995</v>
      </c>
      <c r="H120" s="38">
        <f>SUM(H115:H119)</f>
        <v>31.45</v>
      </c>
      <c r="I120" s="38">
        <f>SUM(I115:I119)</f>
        <v>107.68</v>
      </c>
      <c r="J120" s="39">
        <f>SUM(J115:J119)</f>
        <v>882.17000000000007</v>
      </c>
      <c r="K120" s="60"/>
      <c r="L120" s="64">
        <f>SUM(L115:L119)</f>
        <v>102.3</v>
      </c>
    </row>
    <row r="121" spans="1:12" ht="15" x14ac:dyDescent="0.25">
      <c r="A121" s="42">
        <f>A115</f>
        <v>2</v>
      </c>
      <c r="B121" s="43">
        <v>8</v>
      </c>
      <c r="C121" s="44" t="s">
        <v>24</v>
      </c>
      <c r="D121" s="31" t="s">
        <v>41</v>
      </c>
      <c r="E121" s="45" t="s">
        <v>45</v>
      </c>
      <c r="F121" s="21">
        <v>50</v>
      </c>
      <c r="G121" s="22">
        <v>0.55000000000000004</v>
      </c>
      <c r="H121" s="22">
        <v>0.1</v>
      </c>
      <c r="I121" s="22">
        <v>1.9</v>
      </c>
      <c r="J121" s="23">
        <v>11</v>
      </c>
      <c r="K121" s="62">
        <v>71</v>
      </c>
      <c r="L121" s="63">
        <v>15.3</v>
      </c>
    </row>
    <row r="122" spans="1:12" ht="15" x14ac:dyDescent="0.25">
      <c r="A122" s="26"/>
      <c r="B122" s="27"/>
      <c r="C122" s="28"/>
      <c r="D122" s="31" t="s">
        <v>26</v>
      </c>
      <c r="E122" s="45" t="s">
        <v>81</v>
      </c>
      <c r="F122" s="21">
        <v>260</v>
      </c>
      <c r="G122" s="22">
        <v>2</v>
      </c>
      <c r="H122" s="22">
        <v>6.29</v>
      </c>
      <c r="I122" s="22">
        <v>12.45</v>
      </c>
      <c r="J122" s="23">
        <v>111.54</v>
      </c>
      <c r="K122" s="62">
        <v>96</v>
      </c>
      <c r="L122" s="63">
        <v>23</v>
      </c>
    </row>
    <row r="123" spans="1:12" s="78" customFormat="1" ht="15" x14ac:dyDescent="0.25">
      <c r="A123" s="72"/>
      <c r="B123" s="73"/>
      <c r="C123" s="74"/>
      <c r="D123" s="75" t="s">
        <v>27</v>
      </c>
      <c r="E123" s="76" t="s">
        <v>82</v>
      </c>
      <c r="F123" s="23">
        <v>125</v>
      </c>
      <c r="G123" s="22">
        <v>15.3</v>
      </c>
      <c r="H123" s="22">
        <v>14.5</v>
      </c>
      <c r="I123" s="22">
        <v>3.5</v>
      </c>
      <c r="J123" s="23">
        <v>221.6</v>
      </c>
      <c r="K123" s="77">
        <v>228</v>
      </c>
      <c r="L123" s="63">
        <v>44.2</v>
      </c>
    </row>
    <row r="124" spans="1:12" ht="26.25" x14ac:dyDescent="0.25">
      <c r="A124" s="26"/>
      <c r="B124" s="27"/>
      <c r="C124" s="28"/>
      <c r="D124" s="31" t="s">
        <v>28</v>
      </c>
      <c r="E124" s="45" t="s">
        <v>69</v>
      </c>
      <c r="F124" s="21">
        <v>195</v>
      </c>
      <c r="G124" s="22">
        <v>3.55</v>
      </c>
      <c r="H124" s="22">
        <v>9.9700000000000006</v>
      </c>
      <c r="I124" s="22">
        <v>24.65</v>
      </c>
      <c r="J124" s="23">
        <v>185</v>
      </c>
      <c r="K124" s="62">
        <v>125</v>
      </c>
      <c r="L124" s="63">
        <v>23.6</v>
      </c>
    </row>
    <row r="125" spans="1:12" ht="15" x14ac:dyDescent="0.25">
      <c r="A125" s="26"/>
      <c r="B125" s="27"/>
      <c r="C125" s="28"/>
      <c r="D125" s="31" t="s">
        <v>29</v>
      </c>
      <c r="E125" s="45" t="s">
        <v>83</v>
      </c>
      <c r="F125" s="21">
        <v>200</v>
      </c>
      <c r="G125" s="22">
        <v>0.78</v>
      </c>
      <c r="H125" s="22">
        <v>0.04</v>
      </c>
      <c r="I125" s="22">
        <v>27.63</v>
      </c>
      <c r="J125" s="23">
        <v>114.8</v>
      </c>
      <c r="K125" s="62">
        <v>348</v>
      </c>
      <c r="L125" s="63">
        <v>15</v>
      </c>
    </row>
    <row r="126" spans="1:12" ht="15" x14ac:dyDescent="0.25">
      <c r="A126" s="26"/>
      <c r="B126" s="27"/>
      <c r="C126" s="28"/>
      <c r="D126" s="31" t="s">
        <v>30</v>
      </c>
      <c r="E126" s="45" t="s">
        <v>95</v>
      </c>
      <c r="F126" s="21">
        <v>52.5</v>
      </c>
      <c r="G126" s="22">
        <v>4.1100000000000003</v>
      </c>
      <c r="H126" s="22">
        <v>0.52</v>
      </c>
      <c r="I126" s="22">
        <v>25.12</v>
      </c>
      <c r="J126" s="23">
        <v>121.58</v>
      </c>
      <c r="K126" s="62">
        <v>23</v>
      </c>
      <c r="L126" s="63">
        <v>3.8</v>
      </c>
    </row>
    <row r="127" spans="1:12" ht="15" x14ac:dyDescent="0.25">
      <c r="A127" s="26"/>
      <c r="B127" s="27"/>
      <c r="C127" s="28"/>
      <c r="D127" s="31" t="s">
        <v>31</v>
      </c>
      <c r="E127" s="45" t="s">
        <v>44</v>
      </c>
      <c r="F127" s="21">
        <v>28</v>
      </c>
      <c r="G127" s="22">
        <v>1.57</v>
      </c>
      <c r="H127" s="22">
        <v>0.31</v>
      </c>
      <c r="I127" s="22">
        <v>13.83</v>
      </c>
      <c r="J127" s="23">
        <v>64.37</v>
      </c>
      <c r="K127" s="62">
        <v>24</v>
      </c>
      <c r="L127" s="63">
        <v>2.2999999999999998</v>
      </c>
    </row>
    <row r="128" spans="1:12" ht="15" x14ac:dyDescent="0.25">
      <c r="A128" s="32"/>
      <c r="B128" s="33"/>
      <c r="C128" s="34"/>
      <c r="D128" s="35" t="s">
        <v>32</v>
      </c>
      <c r="E128" s="36"/>
      <c r="F128" s="37"/>
      <c r="G128" s="38">
        <f>SUM(G121:G127)</f>
        <v>27.860000000000003</v>
      </c>
      <c r="H128" s="38">
        <f>SUM(H121:H127)</f>
        <v>31.729999999999997</v>
      </c>
      <c r="I128" s="38">
        <f>SUM(I121:I127)</f>
        <v>109.08</v>
      </c>
      <c r="J128" s="39">
        <f>SUM(J121:J127)</f>
        <v>829.89</v>
      </c>
      <c r="K128" s="60"/>
      <c r="L128" s="64">
        <f>SUM(L121:L127)</f>
        <v>127.19999999999999</v>
      </c>
    </row>
    <row r="129" spans="1:12" ht="15" thickBot="1" x14ac:dyDescent="0.25">
      <c r="A129" s="46">
        <f>A115</f>
        <v>2</v>
      </c>
      <c r="B129" s="47">
        <f>B115</f>
        <v>8</v>
      </c>
      <c r="C129" s="84" t="s">
        <v>4</v>
      </c>
      <c r="D129" s="85"/>
      <c r="E129" s="48"/>
      <c r="F129" s="49"/>
      <c r="G129" s="50">
        <f>G120+G128</f>
        <v>70.03</v>
      </c>
      <c r="H129" s="50">
        <f>H120+H128</f>
        <v>63.179999999999993</v>
      </c>
      <c r="I129" s="50">
        <f>I120+I128</f>
        <v>216.76</v>
      </c>
      <c r="J129" s="51">
        <f>J120+J128</f>
        <v>1712.06</v>
      </c>
      <c r="K129" s="49"/>
      <c r="L129" s="66">
        <f>L120+L128</f>
        <v>229.5</v>
      </c>
    </row>
    <row r="130" spans="1:12" ht="15" x14ac:dyDescent="0.25">
      <c r="A130" s="16">
        <v>2</v>
      </c>
      <c r="B130" s="17">
        <v>9</v>
      </c>
      <c r="C130" s="18" t="s">
        <v>20</v>
      </c>
      <c r="D130" s="2" t="s">
        <v>41</v>
      </c>
      <c r="E130" s="54" t="s">
        <v>45</v>
      </c>
      <c r="F130" s="55">
        <v>50</v>
      </c>
      <c r="G130" s="56">
        <v>0.55000000000000004</v>
      </c>
      <c r="H130" s="56">
        <v>0.1</v>
      </c>
      <c r="I130" s="56">
        <v>1.9</v>
      </c>
      <c r="J130" s="57">
        <v>11</v>
      </c>
      <c r="K130" s="68">
        <v>71</v>
      </c>
      <c r="L130" s="67">
        <v>16.5</v>
      </c>
    </row>
    <row r="131" spans="1:12" ht="24.6" customHeight="1" x14ac:dyDescent="0.25">
      <c r="A131" s="26"/>
      <c r="B131" s="27"/>
      <c r="C131" s="28"/>
      <c r="D131" s="58" t="s">
        <v>27</v>
      </c>
      <c r="E131" s="45" t="s">
        <v>84</v>
      </c>
      <c r="F131" s="21">
        <v>100</v>
      </c>
      <c r="G131" s="22">
        <v>10.55</v>
      </c>
      <c r="H131" s="22">
        <v>12.16</v>
      </c>
      <c r="I131" s="22">
        <v>11.32</v>
      </c>
      <c r="J131" s="23">
        <v>198.84</v>
      </c>
      <c r="K131" s="62">
        <v>268</v>
      </c>
      <c r="L131" s="63">
        <v>39.700000000000003</v>
      </c>
    </row>
    <row r="132" spans="1:12" ht="15" x14ac:dyDescent="0.25">
      <c r="A132" s="26"/>
      <c r="B132" s="27"/>
      <c r="C132" s="28"/>
      <c r="D132" s="31" t="s">
        <v>28</v>
      </c>
      <c r="E132" s="45" t="s">
        <v>85</v>
      </c>
      <c r="F132" s="21">
        <v>180</v>
      </c>
      <c r="G132" s="22">
        <v>3.67</v>
      </c>
      <c r="H132" s="22">
        <v>5.7</v>
      </c>
      <c r="I132" s="22">
        <v>24.52</v>
      </c>
      <c r="J132" s="23">
        <v>164.7</v>
      </c>
      <c r="K132" s="62">
        <v>312</v>
      </c>
      <c r="L132" s="63">
        <v>21.3</v>
      </c>
    </row>
    <row r="133" spans="1:12" ht="15" x14ac:dyDescent="0.25">
      <c r="A133" s="26"/>
      <c r="B133" s="27"/>
      <c r="C133" s="28"/>
      <c r="D133" s="31" t="s">
        <v>29</v>
      </c>
      <c r="E133" s="45" t="s">
        <v>67</v>
      </c>
      <c r="F133" s="21">
        <v>200</v>
      </c>
      <c r="G133" s="22">
        <v>2.5</v>
      </c>
      <c r="H133" s="22">
        <v>0</v>
      </c>
      <c r="I133" s="22">
        <v>24</v>
      </c>
      <c r="J133" s="23">
        <v>96</v>
      </c>
      <c r="K133" s="62">
        <v>389</v>
      </c>
      <c r="L133" s="63">
        <v>18</v>
      </c>
    </row>
    <row r="134" spans="1:12" ht="15" x14ac:dyDescent="0.25">
      <c r="A134" s="26"/>
      <c r="B134" s="27"/>
      <c r="C134" s="28"/>
      <c r="D134" s="31" t="s">
        <v>30</v>
      </c>
      <c r="E134" s="45" t="s">
        <v>39</v>
      </c>
      <c r="F134" s="21">
        <v>37.5</v>
      </c>
      <c r="G134" s="22">
        <v>3</v>
      </c>
      <c r="H134" s="22">
        <v>0.38</v>
      </c>
      <c r="I134" s="22">
        <v>18.350000000000001</v>
      </c>
      <c r="J134" s="23">
        <v>88.84</v>
      </c>
      <c r="K134" s="62">
        <v>23</v>
      </c>
      <c r="L134" s="63">
        <v>2.7</v>
      </c>
    </row>
    <row r="135" spans="1:12" ht="15" x14ac:dyDescent="0.25">
      <c r="A135" s="26"/>
      <c r="B135" s="27"/>
      <c r="C135" s="28"/>
      <c r="D135" s="31" t="s">
        <v>31</v>
      </c>
      <c r="E135" s="45" t="s">
        <v>44</v>
      </c>
      <c r="F135" s="21">
        <v>20</v>
      </c>
      <c r="G135" s="22">
        <v>1.1200000000000001</v>
      </c>
      <c r="H135" s="22">
        <v>0.22</v>
      </c>
      <c r="I135" s="22">
        <v>9.8800000000000008</v>
      </c>
      <c r="J135" s="23">
        <v>45.98</v>
      </c>
      <c r="K135" s="62">
        <v>24</v>
      </c>
      <c r="L135" s="63">
        <v>1.6</v>
      </c>
    </row>
    <row r="136" spans="1:12" ht="15" x14ac:dyDescent="0.25">
      <c r="A136" s="32"/>
      <c r="B136" s="33"/>
      <c r="C136" s="34"/>
      <c r="D136" s="35" t="s">
        <v>32</v>
      </c>
      <c r="E136" s="36"/>
      <c r="F136" s="37"/>
      <c r="G136" s="38">
        <f>SUM(G130:G135)</f>
        <v>21.390000000000004</v>
      </c>
      <c r="H136" s="38">
        <f>SUM(H130:H135)</f>
        <v>18.559999999999999</v>
      </c>
      <c r="I136" s="38">
        <f>SUM(I130:I135)</f>
        <v>89.97</v>
      </c>
      <c r="J136" s="39">
        <f>SUM(J130:J135)</f>
        <v>605.36</v>
      </c>
      <c r="K136" s="60"/>
      <c r="L136" s="64">
        <f>SUM(L130:L135)</f>
        <v>99.8</v>
      </c>
    </row>
    <row r="137" spans="1:12" ht="15" x14ac:dyDescent="0.25">
      <c r="A137" s="42">
        <f>A130</f>
        <v>2</v>
      </c>
      <c r="B137" s="43">
        <v>9</v>
      </c>
      <c r="C137" s="44" t="s">
        <v>24</v>
      </c>
      <c r="D137" s="31" t="s">
        <v>23</v>
      </c>
      <c r="E137" s="45" t="s">
        <v>49</v>
      </c>
      <c r="F137" s="21">
        <v>200</v>
      </c>
      <c r="G137" s="22">
        <v>0.8</v>
      </c>
      <c r="H137" s="22">
        <v>0.8</v>
      </c>
      <c r="I137" s="22">
        <v>19.600000000000001</v>
      </c>
      <c r="J137" s="23">
        <v>94</v>
      </c>
      <c r="K137" s="62">
        <v>338</v>
      </c>
      <c r="L137" s="63">
        <v>21.3</v>
      </c>
    </row>
    <row r="138" spans="1:12" ht="15" x14ac:dyDescent="0.25">
      <c r="A138" s="26"/>
      <c r="B138" s="27"/>
      <c r="C138" s="28"/>
      <c r="D138" s="2" t="s">
        <v>41</v>
      </c>
      <c r="E138" s="45" t="s">
        <v>45</v>
      </c>
      <c r="F138" s="21">
        <v>50</v>
      </c>
      <c r="G138" s="22">
        <v>0.55000000000000004</v>
      </c>
      <c r="H138" s="22">
        <v>0.1</v>
      </c>
      <c r="I138" s="22">
        <v>1.9</v>
      </c>
      <c r="J138" s="23">
        <v>11</v>
      </c>
      <c r="K138" s="62">
        <v>71</v>
      </c>
      <c r="L138" s="63">
        <v>16.5</v>
      </c>
    </row>
    <row r="139" spans="1:12" ht="15" x14ac:dyDescent="0.25">
      <c r="A139" s="26"/>
      <c r="B139" s="27"/>
      <c r="C139" s="28"/>
      <c r="D139" s="31" t="s">
        <v>26</v>
      </c>
      <c r="E139" s="45" t="s">
        <v>86</v>
      </c>
      <c r="F139" s="21">
        <v>260</v>
      </c>
      <c r="G139" s="22">
        <v>1.6</v>
      </c>
      <c r="H139" s="22">
        <v>7.19</v>
      </c>
      <c r="I139" s="22">
        <v>9.51</v>
      </c>
      <c r="J139" s="23">
        <v>99.06</v>
      </c>
      <c r="K139" s="62">
        <v>99</v>
      </c>
      <c r="L139" s="63">
        <v>21.5</v>
      </c>
    </row>
    <row r="140" spans="1:12" ht="15" x14ac:dyDescent="0.25">
      <c r="A140" s="26"/>
      <c r="B140" s="27"/>
      <c r="C140" s="28"/>
      <c r="D140" s="31" t="s">
        <v>27</v>
      </c>
      <c r="E140" s="45" t="s">
        <v>87</v>
      </c>
      <c r="F140" s="21">
        <v>200</v>
      </c>
      <c r="G140" s="22">
        <v>18.010000000000002</v>
      </c>
      <c r="H140" s="22">
        <v>21.94</v>
      </c>
      <c r="I140" s="22">
        <v>36.450000000000003</v>
      </c>
      <c r="J140" s="23">
        <v>388.66</v>
      </c>
      <c r="K140" s="62">
        <v>291</v>
      </c>
      <c r="L140" s="63">
        <v>50.3</v>
      </c>
    </row>
    <row r="141" spans="1:12" ht="15" x14ac:dyDescent="0.25">
      <c r="A141" s="26"/>
      <c r="B141" s="27"/>
      <c r="C141" s="28"/>
      <c r="D141" s="31" t="s">
        <v>22</v>
      </c>
      <c r="E141" s="45" t="s">
        <v>88</v>
      </c>
      <c r="F141" s="21">
        <v>200</v>
      </c>
      <c r="G141" s="22">
        <v>0.2</v>
      </c>
      <c r="H141" s="22">
        <v>0.1</v>
      </c>
      <c r="I141" s="22">
        <v>13.5</v>
      </c>
      <c r="J141" s="23">
        <v>56</v>
      </c>
      <c r="K141" s="62">
        <v>489</v>
      </c>
      <c r="L141" s="63">
        <v>14</v>
      </c>
    </row>
    <row r="142" spans="1:12" ht="15" x14ac:dyDescent="0.25">
      <c r="A142" s="26"/>
      <c r="B142" s="27"/>
      <c r="C142" s="28"/>
      <c r="D142" s="31" t="s">
        <v>30</v>
      </c>
      <c r="E142" s="45" t="s">
        <v>95</v>
      </c>
      <c r="F142" s="21">
        <v>52.5</v>
      </c>
      <c r="G142" s="22">
        <v>4.1100000000000003</v>
      </c>
      <c r="H142" s="22">
        <v>0.52</v>
      </c>
      <c r="I142" s="22">
        <v>25.12</v>
      </c>
      <c r="J142" s="23">
        <v>121.58</v>
      </c>
      <c r="K142" s="62">
        <v>23</v>
      </c>
      <c r="L142" s="63">
        <v>3.8</v>
      </c>
    </row>
    <row r="143" spans="1:12" ht="15" x14ac:dyDescent="0.25">
      <c r="A143" s="26"/>
      <c r="B143" s="27"/>
      <c r="C143" s="28"/>
      <c r="D143" s="31" t="s">
        <v>31</v>
      </c>
      <c r="E143" s="45" t="s">
        <v>44</v>
      </c>
      <c r="F143" s="21">
        <v>28</v>
      </c>
      <c r="G143" s="22">
        <v>1.57</v>
      </c>
      <c r="H143" s="22">
        <v>0.31</v>
      </c>
      <c r="I143" s="22">
        <v>13.83</v>
      </c>
      <c r="J143" s="23">
        <v>64.37</v>
      </c>
      <c r="K143" s="62">
        <v>24</v>
      </c>
      <c r="L143" s="63">
        <v>2.2999999999999998</v>
      </c>
    </row>
    <row r="144" spans="1:12" ht="15" x14ac:dyDescent="0.25">
      <c r="A144" s="32"/>
      <c r="B144" s="33"/>
      <c r="C144" s="34"/>
      <c r="D144" s="35" t="s">
        <v>32</v>
      </c>
      <c r="E144" s="36"/>
      <c r="F144" s="37"/>
      <c r="G144" s="38">
        <f>SUM(G137:G143)</f>
        <v>26.84</v>
      </c>
      <c r="H144" s="38">
        <f>SUM(H137:H143)</f>
        <v>30.96</v>
      </c>
      <c r="I144" s="38">
        <f>SUM(I137:I143)</f>
        <v>119.91000000000001</v>
      </c>
      <c r="J144" s="39">
        <f>SUM(J137:J143)</f>
        <v>834.67000000000007</v>
      </c>
      <c r="K144" s="60"/>
      <c r="L144" s="64">
        <f>SUM(L137:L143)</f>
        <v>129.69999999999999</v>
      </c>
    </row>
    <row r="145" spans="1:12" ht="15" thickBot="1" x14ac:dyDescent="0.25">
      <c r="A145" s="46">
        <f>A130</f>
        <v>2</v>
      </c>
      <c r="B145" s="47">
        <f>B130</f>
        <v>9</v>
      </c>
      <c r="C145" s="84" t="s">
        <v>4</v>
      </c>
      <c r="D145" s="85"/>
      <c r="E145" s="48"/>
      <c r="F145" s="49"/>
      <c r="G145" s="50">
        <f>G136+G144</f>
        <v>48.230000000000004</v>
      </c>
      <c r="H145" s="50">
        <f>H136+H144</f>
        <v>49.519999999999996</v>
      </c>
      <c r="I145" s="50">
        <f>I136+I144</f>
        <v>209.88</v>
      </c>
      <c r="J145" s="51">
        <f>J136+J144</f>
        <v>1440.0300000000002</v>
      </c>
      <c r="K145" s="49"/>
      <c r="L145" s="66">
        <f>L136+L144</f>
        <v>229.5</v>
      </c>
    </row>
    <row r="146" spans="1:12" ht="15" x14ac:dyDescent="0.25">
      <c r="A146" s="16">
        <v>2</v>
      </c>
      <c r="B146" s="17">
        <v>10</v>
      </c>
      <c r="C146" s="18" t="s">
        <v>20</v>
      </c>
      <c r="D146" s="1" t="s">
        <v>41</v>
      </c>
      <c r="E146" s="54" t="s">
        <v>45</v>
      </c>
      <c r="F146" s="55">
        <v>50</v>
      </c>
      <c r="G146" s="56">
        <v>0.55000000000000004</v>
      </c>
      <c r="H146" s="56">
        <v>0.1</v>
      </c>
      <c r="I146" s="56">
        <v>1.9</v>
      </c>
      <c r="J146" s="57">
        <v>11</v>
      </c>
      <c r="K146" s="68">
        <v>71</v>
      </c>
      <c r="L146" s="67">
        <v>17.8</v>
      </c>
    </row>
    <row r="147" spans="1:12" ht="26.25" x14ac:dyDescent="0.25">
      <c r="A147" s="26"/>
      <c r="B147" s="27"/>
      <c r="C147" s="28"/>
      <c r="D147" s="58" t="s">
        <v>27</v>
      </c>
      <c r="E147" s="45" t="s">
        <v>89</v>
      </c>
      <c r="F147" s="21">
        <v>100</v>
      </c>
      <c r="G147" s="22">
        <v>9.83</v>
      </c>
      <c r="H147" s="22">
        <v>15.28</v>
      </c>
      <c r="I147" s="22">
        <v>12</v>
      </c>
      <c r="J147" s="23">
        <v>225.24</v>
      </c>
      <c r="K147" s="62">
        <v>295</v>
      </c>
      <c r="L147" s="63">
        <v>54.1</v>
      </c>
    </row>
    <row r="148" spans="1:12" ht="15" x14ac:dyDescent="0.25">
      <c r="A148" s="26"/>
      <c r="B148" s="27"/>
      <c r="C148" s="28"/>
      <c r="D148" s="1" t="s">
        <v>28</v>
      </c>
      <c r="E148" s="45" t="s">
        <v>90</v>
      </c>
      <c r="F148" s="21">
        <v>150</v>
      </c>
      <c r="G148" s="22">
        <v>5.5</v>
      </c>
      <c r="H148" s="22">
        <v>4.5</v>
      </c>
      <c r="I148" s="22">
        <v>36.4</v>
      </c>
      <c r="J148" s="23">
        <v>168.6</v>
      </c>
      <c r="K148" s="62">
        <v>309</v>
      </c>
      <c r="L148" s="63">
        <v>17.3</v>
      </c>
    </row>
    <row r="149" spans="1:12" ht="15" x14ac:dyDescent="0.25">
      <c r="A149" s="26"/>
      <c r="B149" s="27"/>
      <c r="C149" s="28"/>
      <c r="D149" s="31" t="s">
        <v>22</v>
      </c>
      <c r="E149" s="45" t="s">
        <v>96</v>
      </c>
      <c r="F149" s="21">
        <v>200</v>
      </c>
      <c r="G149" s="22">
        <v>0.27</v>
      </c>
      <c r="H149" s="22">
        <v>0.1</v>
      </c>
      <c r="I149" s="22">
        <v>9.5</v>
      </c>
      <c r="J149" s="23">
        <v>40</v>
      </c>
      <c r="K149" s="62">
        <v>459</v>
      </c>
      <c r="L149" s="63">
        <v>6</v>
      </c>
    </row>
    <row r="150" spans="1:12" ht="15" x14ac:dyDescent="0.25">
      <c r="A150" s="26"/>
      <c r="B150" s="27"/>
      <c r="C150" s="28"/>
      <c r="D150" s="31" t="s">
        <v>30</v>
      </c>
      <c r="E150" s="45" t="s">
        <v>95</v>
      </c>
      <c r="F150" s="21">
        <v>37.5</v>
      </c>
      <c r="G150" s="22">
        <v>3</v>
      </c>
      <c r="H150" s="22">
        <v>0.38</v>
      </c>
      <c r="I150" s="22">
        <v>18.350000000000001</v>
      </c>
      <c r="J150" s="23">
        <v>88.84</v>
      </c>
      <c r="K150" s="62">
        <v>23</v>
      </c>
      <c r="L150" s="63">
        <v>2.7</v>
      </c>
    </row>
    <row r="151" spans="1:12" ht="15" x14ac:dyDescent="0.25">
      <c r="A151" s="26"/>
      <c r="B151" s="27"/>
      <c r="C151" s="28"/>
      <c r="D151" s="31" t="s">
        <v>31</v>
      </c>
      <c r="E151" s="45" t="s">
        <v>44</v>
      </c>
      <c r="F151" s="21">
        <v>20</v>
      </c>
      <c r="G151" s="22">
        <v>1.1200000000000001</v>
      </c>
      <c r="H151" s="22">
        <v>0.22</v>
      </c>
      <c r="I151" s="22">
        <v>9.8800000000000008</v>
      </c>
      <c r="J151" s="23">
        <v>45.98</v>
      </c>
      <c r="K151" s="62">
        <v>24</v>
      </c>
      <c r="L151" s="63">
        <v>1.6</v>
      </c>
    </row>
    <row r="152" spans="1:12" ht="15.75" customHeight="1" x14ac:dyDescent="0.25">
      <c r="A152" s="32"/>
      <c r="B152" s="33"/>
      <c r="C152" s="34"/>
      <c r="D152" s="35" t="s">
        <v>32</v>
      </c>
      <c r="E152" s="36"/>
      <c r="F152" s="37"/>
      <c r="G152" s="38">
        <f>SUM(G146:G151)</f>
        <v>20.270000000000003</v>
      </c>
      <c r="H152" s="38">
        <f>SUM(H146:H151)</f>
        <v>20.58</v>
      </c>
      <c r="I152" s="38">
        <f>SUM(I146:I151)</f>
        <v>88.03</v>
      </c>
      <c r="J152" s="39">
        <f>SUM(J146:J151)</f>
        <v>579.66000000000008</v>
      </c>
      <c r="K152" s="60"/>
      <c r="L152" s="64">
        <f>SUM(L146:L151)</f>
        <v>99.5</v>
      </c>
    </row>
    <row r="153" spans="1:12" ht="15" x14ac:dyDescent="0.25">
      <c r="A153" s="42">
        <f>A146</f>
        <v>2</v>
      </c>
      <c r="B153" s="43">
        <v>10</v>
      </c>
      <c r="C153" s="44" t="s">
        <v>24</v>
      </c>
      <c r="D153" s="2" t="s">
        <v>23</v>
      </c>
      <c r="E153" s="45" t="s">
        <v>49</v>
      </c>
      <c r="F153" s="21">
        <v>150</v>
      </c>
      <c r="G153" s="22">
        <v>1.35</v>
      </c>
      <c r="H153" s="22">
        <v>0.3</v>
      </c>
      <c r="I153" s="22">
        <v>12.15</v>
      </c>
      <c r="J153" s="23">
        <v>54</v>
      </c>
      <c r="K153" s="62">
        <v>338</v>
      </c>
      <c r="L153" s="63">
        <v>24.8</v>
      </c>
    </row>
    <row r="154" spans="1:12" ht="15" x14ac:dyDescent="0.25">
      <c r="A154" s="26"/>
      <c r="B154" s="27"/>
      <c r="C154" s="28"/>
      <c r="D154" s="31" t="s">
        <v>41</v>
      </c>
      <c r="E154" s="45" t="s">
        <v>45</v>
      </c>
      <c r="F154" s="21">
        <v>50</v>
      </c>
      <c r="G154" s="22">
        <v>0.55000000000000004</v>
      </c>
      <c r="H154" s="22">
        <v>0.1</v>
      </c>
      <c r="I154" s="22">
        <v>1.9</v>
      </c>
      <c r="J154" s="23">
        <v>11</v>
      </c>
      <c r="K154" s="62">
        <v>71</v>
      </c>
      <c r="L154" s="63">
        <v>18.5</v>
      </c>
    </row>
    <row r="155" spans="1:12" ht="15" x14ac:dyDescent="0.25">
      <c r="A155" s="26"/>
      <c r="B155" s="27"/>
      <c r="C155" s="28"/>
      <c r="D155" s="31" t="s">
        <v>26</v>
      </c>
      <c r="E155" s="45" t="s">
        <v>91</v>
      </c>
      <c r="F155" s="21">
        <v>250</v>
      </c>
      <c r="G155" s="22">
        <v>5.49</v>
      </c>
      <c r="H155" s="22">
        <v>6.27</v>
      </c>
      <c r="I155" s="22">
        <v>16.53</v>
      </c>
      <c r="J155" s="23">
        <v>148.25</v>
      </c>
      <c r="K155" s="62">
        <v>102</v>
      </c>
      <c r="L155" s="63">
        <v>16.3</v>
      </c>
    </row>
    <row r="156" spans="1:12" ht="15" x14ac:dyDescent="0.25">
      <c r="A156" s="26"/>
      <c r="B156" s="27"/>
      <c r="C156" s="28"/>
      <c r="D156" s="31" t="s">
        <v>27</v>
      </c>
      <c r="E156" s="45" t="s">
        <v>92</v>
      </c>
      <c r="F156" s="21">
        <v>200</v>
      </c>
      <c r="G156" s="22">
        <v>24.09</v>
      </c>
      <c r="H156" s="22">
        <v>22.34</v>
      </c>
      <c r="I156" s="22">
        <v>28.07</v>
      </c>
      <c r="J156" s="23">
        <v>470.6</v>
      </c>
      <c r="K156" s="62">
        <v>284</v>
      </c>
      <c r="L156" s="63">
        <v>48.3</v>
      </c>
    </row>
    <row r="157" spans="1:12" ht="15" x14ac:dyDescent="0.25">
      <c r="A157" s="26"/>
      <c r="B157" s="27"/>
      <c r="C157" s="28"/>
      <c r="D157" s="31" t="s">
        <v>29</v>
      </c>
      <c r="E157" s="45" t="s">
        <v>93</v>
      </c>
      <c r="F157" s="21">
        <v>200</v>
      </c>
      <c r="G157" s="22">
        <v>0.45</v>
      </c>
      <c r="H157" s="22">
        <v>0.1</v>
      </c>
      <c r="I157" s="22">
        <v>33.99</v>
      </c>
      <c r="J157" s="23">
        <v>141.19999999999999</v>
      </c>
      <c r="K157" s="62">
        <v>346</v>
      </c>
      <c r="L157" s="63">
        <v>16</v>
      </c>
    </row>
    <row r="158" spans="1:12" ht="15" x14ac:dyDescent="0.25">
      <c r="A158" s="26"/>
      <c r="B158" s="27"/>
      <c r="C158" s="28"/>
      <c r="D158" s="31" t="s">
        <v>30</v>
      </c>
      <c r="E158" s="45" t="s">
        <v>95</v>
      </c>
      <c r="F158" s="21">
        <v>52.5</v>
      </c>
      <c r="G158" s="22">
        <v>4.1100000000000003</v>
      </c>
      <c r="H158" s="22">
        <v>0.52</v>
      </c>
      <c r="I158" s="22">
        <v>25.12</v>
      </c>
      <c r="J158" s="23">
        <v>121.58</v>
      </c>
      <c r="K158" s="62">
        <v>23</v>
      </c>
      <c r="L158" s="63">
        <v>3.8</v>
      </c>
    </row>
    <row r="159" spans="1:12" ht="15" x14ac:dyDescent="0.25">
      <c r="A159" s="26"/>
      <c r="B159" s="27"/>
      <c r="C159" s="28"/>
      <c r="D159" s="31" t="s">
        <v>31</v>
      </c>
      <c r="E159" s="45" t="s">
        <v>44</v>
      </c>
      <c r="F159" s="21">
        <v>28</v>
      </c>
      <c r="G159" s="22">
        <v>1.57</v>
      </c>
      <c r="H159" s="22">
        <v>0.31</v>
      </c>
      <c r="I159" s="22">
        <v>13.83</v>
      </c>
      <c r="J159" s="23">
        <v>64.37</v>
      </c>
      <c r="K159" s="62">
        <v>24</v>
      </c>
      <c r="L159" s="63">
        <v>2.2999999999999998</v>
      </c>
    </row>
    <row r="160" spans="1:12" ht="15" x14ac:dyDescent="0.25">
      <c r="A160" s="32"/>
      <c r="B160" s="33"/>
      <c r="C160" s="34"/>
      <c r="D160" s="35" t="s">
        <v>32</v>
      </c>
      <c r="E160" s="36"/>
      <c r="F160" s="37"/>
      <c r="G160" s="38">
        <f>SUM(G153:G159)</f>
        <v>37.61</v>
      </c>
      <c r="H160" s="38">
        <f>SUM(H153:H159)</f>
        <v>29.939999999999998</v>
      </c>
      <c r="I160" s="38">
        <f>SUM(I153:I159)</f>
        <v>131.59000000000003</v>
      </c>
      <c r="J160" s="39">
        <f>SUM(J153:J159)</f>
        <v>1011</v>
      </c>
      <c r="K160" s="60"/>
      <c r="L160" s="64">
        <f>SUM(L153:L159)</f>
        <v>130</v>
      </c>
    </row>
    <row r="161" spans="1:12" ht="14.25" x14ac:dyDescent="0.2">
      <c r="A161" s="46">
        <f>A146</f>
        <v>2</v>
      </c>
      <c r="B161" s="47">
        <f>B146</f>
        <v>10</v>
      </c>
      <c r="C161" s="84" t="s">
        <v>4</v>
      </c>
      <c r="D161" s="85"/>
      <c r="E161" s="48"/>
      <c r="F161" s="49"/>
      <c r="G161" s="50">
        <f>G152+G160</f>
        <v>57.88</v>
      </c>
      <c r="H161" s="50">
        <f>H152+H160</f>
        <v>50.519999999999996</v>
      </c>
      <c r="I161" s="50">
        <f>I152+I160</f>
        <v>219.62000000000003</v>
      </c>
      <c r="J161" s="51">
        <f>J152+J160</f>
        <v>1590.66</v>
      </c>
      <c r="K161" s="49"/>
      <c r="L161" s="49">
        <f>L152+L160</f>
        <v>229.5</v>
      </c>
    </row>
    <row r="162" spans="1:12" x14ac:dyDescent="0.2">
      <c r="A162" s="79"/>
      <c r="B162" s="80"/>
      <c r="C162" s="86" t="s">
        <v>5</v>
      </c>
      <c r="D162" s="86"/>
      <c r="E162" s="86"/>
      <c r="F162" s="81"/>
      <c r="G162" s="82">
        <f>(G21+G37+G53+G69+G84+G98+G114+G129+G145+G161)/(IF(G21=0,0,1)+IF(G37=0,0,1)+IF(G53=0,0,1)+IF(G69=0,0,1)+IF(G84=0,0,1)+IF(G98=0,0,1)+IF(G114=0,0,1)+IF(G129=0,0,1)+IF(G145=0,0,1)+IF(G161=0,0,1))</f>
        <v>54.709000000000003</v>
      </c>
      <c r="H162" s="82">
        <f>(H21+H37+H53+H69+H84+H98+H114+H129+H145+H161)/(IF(H21=0,0,1)+IF(H37=0,0,1)+IF(H53=0,0,1)+IF(H69=0,0,1)+IF(H84=0,0,1)+IF(H98=0,0,1)+IF(H114=0,0,1)+IF(H129=0,0,1)+IF(H145=0,0,1)+IF(H161=0,0,1))</f>
        <v>57.047000000000004</v>
      </c>
      <c r="I162" s="82">
        <f>(I21+I37+I53+I69+I84+I98+I114+I129+I145+I161)/(IF(I21=0,0,1)+IF(I37=0,0,1)+IF(I53=0,0,1)+IF(I69=0,0,1)+IF(I84=0,0,1)+IF(I98=0,0,1)+IF(I114=0,0,1)+IF(I129=0,0,1)+IF(I145=0,0,1)+IF(I161=0,0,1))</f>
        <v>209.90700000000001</v>
      </c>
      <c r="J162" s="83">
        <f>(J21+J37+J53+J69+J84+J98+J114+J129+J145+J161)/(IF(J21=0,0,1)+IF(J37=0,0,1)+IF(J53=0,0,1)+IF(J69=0,0,1)+IF(J84=0,0,1)+IF(J98=0,0,1)+IF(J114=0,0,1)+IF(J129=0,0,1)+IF(J145=0,0,1)+IF(J161=0,0,1))</f>
        <v>1565.511</v>
      </c>
      <c r="K162" s="81"/>
      <c r="L162" s="81">
        <f>(L21+L37+L53+L69+L84+L98+L114+L129+L145+L161)/(IF(L21=0,0,1)+IF(L37=0,0,1)+IF(L53=0,0,1)+IF(L69=0,0,1)+IF(L84=0,0,1)+IF(L98=0,0,1)+IF(L114=0,0,1)+IF(L129=0,0,1)+IF(L145=0,0,1)+IF(L161=0,0,1))</f>
        <v>229.5</v>
      </c>
    </row>
  </sheetData>
  <mergeCells count="14">
    <mergeCell ref="C1:E1"/>
    <mergeCell ref="H1:K1"/>
    <mergeCell ref="H2:K2"/>
    <mergeCell ref="C37:D37"/>
    <mergeCell ref="C53:D53"/>
    <mergeCell ref="C69:D69"/>
    <mergeCell ref="C84:D84"/>
    <mergeCell ref="C21:D21"/>
    <mergeCell ref="C162:E162"/>
    <mergeCell ref="C161:D161"/>
    <mergeCell ref="C98:D98"/>
    <mergeCell ref="C114:D114"/>
    <mergeCell ref="C129:D129"/>
    <mergeCell ref="C145:D145"/>
  </mergeCells>
  <pageMargins left="0.7" right="0.7" top="0.75" bottom="0.75" header="0.3" footer="0.3"/>
  <pageSetup paperSize="9" orientation="portrait" r:id="rId1"/>
  <ignoredErrors>
    <ignoredError sqref="G6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Лешин</cp:lastModifiedBy>
  <dcterms:created xsi:type="dcterms:W3CDTF">2022-05-16T14:23:56Z</dcterms:created>
  <dcterms:modified xsi:type="dcterms:W3CDTF">2026-05-15T17:59:23Z</dcterms:modified>
</cp:coreProperties>
</file>